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https://admortgage-my.sharepoint.com/personal/angie_ochs_admortgage_com/Documents/Desktop/"/>
    </mc:Choice>
  </mc:AlternateContent>
  <xr:revisionPtr revIDLastSave="0" documentId="114_{74361A3E-3A7B-473B-9DB5-8E0819C2A85E}" xr6:coauthVersionLast="46" xr6:coauthVersionMax="46" xr10:uidLastSave="{00000000-0000-0000-0000-000000000000}"/>
  <bookViews>
    <workbookView xWindow="-28920" yWindow="-120" windowWidth="29040" windowHeight="15840" activeTab="1" xr2:uid="{00000000-000D-0000-FFFF-FFFF00000000}"/>
  </bookViews>
  <sheets>
    <sheet name="Personal Bank Statements  " sheetId="8" r:id="rId1"/>
    <sheet name=" Business Bank Statements" sheetId="6" r:id="rId2"/>
    <sheet name="Cash Flow Analysis" sheetId="2" r:id="rId3"/>
    <sheet name="Rental Income - Principal" sheetId="3" r:id="rId4"/>
    <sheet name="Rental Income - Investment" sheetId="5" r:id="rId5"/>
  </sheets>
  <definedNames>
    <definedName name="_xlnm.Print_Area" localSheetId="2">'Cash Flow Analysis'!$A$1:$AF$176</definedName>
    <definedName name="_xlnm.Print_Area" localSheetId="4">'Rental Income - Investment'!$A$1:$T$58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43" i="6" l="1"/>
  <c r="L143" i="6"/>
  <c r="L144" i="6" s="1"/>
  <c r="L147" i="6" s="1"/>
  <c r="H143" i="6"/>
  <c r="H144" i="6" s="1"/>
  <c r="L146" i="6" l="1"/>
  <c r="P144" i="6"/>
  <c r="P145" i="6" s="1"/>
  <c r="P146" i="6" s="1"/>
  <c r="P147" i="6" s="1"/>
  <c r="U123" i="8"/>
  <c r="U122" i="8"/>
  <c r="U121" i="8"/>
  <c r="U120" i="8"/>
  <c r="U119" i="8"/>
  <c r="U118" i="8"/>
  <c r="U117" i="8"/>
  <c r="U116" i="8"/>
  <c r="U115" i="8"/>
  <c r="U114" i="8"/>
  <c r="U113" i="8"/>
  <c r="U112" i="8"/>
  <c r="U111" i="8"/>
  <c r="U110" i="8"/>
  <c r="U109" i="8"/>
  <c r="U108" i="8"/>
  <c r="U107" i="8"/>
  <c r="U106" i="8"/>
  <c r="U105" i="8"/>
  <c r="U104" i="8"/>
  <c r="U103" i="8"/>
  <c r="U102" i="8"/>
  <c r="U101" i="8"/>
  <c r="U100" i="8"/>
  <c r="U95" i="8"/>
  <c r="U94" i="8"/>
  <c r="U93" i="8"/>
  <c r="U92" i="8"/>
  <c r="U91" i="8"/>
  <c r="U90" i="8"/>
  <c r="U89" i="8"/>
  <c r="U88" i="8"/>
  <c r="U87" i="8"/>
  <c r="U86" i="8"/>
  <c r="U85" i="8"/>
  <c r="U84" i="8"/>
  <c r="U83" i="8"/>
  <c r="U82" i="8"/>
  <c r="U81" i="8"/>
  <c r="U80" i="8"/>
  <c r="U79" i="8"/>
  <c r="U78" i="8"/>
  <c r="U77" i="8"/>
  <c r="U76" i="8"/>
  <c r="U75" i="8"/>
  <c r="U74" i="8"/>
  <c r="U73" i="8"/>
  <c r="U72" i="8"/>
  <c r="U67" i="8"/>
  <c r="U66" i="8"/>
  <c r="U65" i="8"/>
  <c r="U64" i="8"/>
  <c r="U63" i="8"/>
  <c r="U62" i="8"/>
  <c r="U61" i="8"/>
  <c r="U60" i="8"/>
  <c r="U59" i="8"/>
  <c r="U58" i="8"/>
  <c r="U57" i="8"/>
  <c r="U56" i="8"/>
  <c r="U55" i="8"/>
  <c r="U54" i="8"/>
  <c r="U53" i="8"/>
  <c r="U52" i="8"/>
  <c r="U51" i="8"/>
  <c r="U50" i="8"/>
  <c r="U49" i="8"/>
  <c r="U48" i="8"/>
  <c r="U47" i="8"/>
  <c r="U46" i="8"/>
  <c r="U45" i="8"/>
  <c r="U44" i="8"/>
  <c r="U39" i="8"/>
  <c r="U38" i="8"/>
  <c r="U37" i="8"/>
  <c r="U36" i="8"/>
  <c r="U35" i="8"/>
  <c r="U34" i="8"/>
  <c r="U33" i="8"/>
  <c r="U32" i="8"/>
  <c r="U31" i="8"/>
  <c r="U30" i="8"/>
  <c r="U29" i="8"/>
  <c r="U28" i="8"/>
  <c r="U27" i="8"/>
  <c r="U26" i="8"/>
  <c r="U25" i="8"/>
  <c r="U24" i="8"/>
  <c r="U23" i="8"/>
  <c r="U22" i="8"/>
  <c r="U21" i="8"/>
  <c r="U20" i="8"/>
  <c r="U19" i="8"/>
  <c r="U18" i="8"/>
  <c r="U17" i="8"/>
  <c r="U16" i="8"/>
  <c r="Q10" i="8"/>
  <c r="M10" i="8"/>
  <c r="Q4" i="8"/>
  <c r="M4" i="8"/>
  <c r="U68" i="8" l="1"/>
  <c r="K68" i="8" s="1"/>
  <c r="U124" i="8"/>
  <c r="K124" i="8" s="1"/>
  <c r="U40" i="8"/>
  <c r="U96" i="8"/>
  <c r="K96" i="8" s="1"/>
  <c r="T38" i="6"/>
  <c r="T37" i="6"/>
  <c r="T36" i="6"/>
  <c r="T35" i="6"/>
  <c r="T34" i="6"/>
  <c r="T33" i="6"/>
  <c r="T32" i="6"/>
  <c r="T31" i="6"/>
  <c r="T30" i="6"/>
  <c r="T29" i="6"/>
  <c r="T28" i="6"/>
  <c r="T27" i="6"/>
  <c r="T26" i="6"/>
  <c r="T25" i="6"/>
  <c r="T24" i="6"/>
  <c r="T23" i="6"/>
  <c r="T22" i="6"/>
  <c r="T21" i="6"/>
  <c r="T20" i="6"/>
  <c r="T19" i="6"/>
  <c r="T18" i="6"/>
  <c r="T17" i="6"/>
  <c r="T16" i="6"/>
  <c r="T15" i="6"/>
  <c r="K40" i="8" l="1"/>
  <c r="F13" i="8" s="1"/>
  <c r="D7" i="8" s="1"/>
  <c r="T39" i="6"/>
  <c r="P4" i="6" s="1"/>
  <c r="P5" i="6" s="1"/>
  <c r="S23" i="3"/>
  <c r="Q23" i="3"/>
  <c r="O23" i="3"/>
  <c r="R22" i="5"/>
  <c r="O22" i="5"/>
  <c r="J39" i="6" l="1"/>
  <c r="L4" i="6"/>
  <c r="L5" i="6" s="1"/>
  <c r="J152" i="2"/>
  <c r="L7" i="6" l="1"/>
  <c r="L8" i="6"/>
  <c r="T122" i="6"/>
  <c r="T121" i="6"/>
  <c r="T120" i="6"/>
  <c r="T119" i="6"/>
  <c r="T118" i="6"/>
  <c r="T117" i="6"/>
  <c r="T116" i="6"/>
  <c r="T115" i="6"/>
  <c r="T114" i="6"/>
  <c r="T113" i="6"/>
  <c r="T112" i="6"/>
  <c r="T111" i="6"/>
  <c r="T110" i="6"/>
  <c r="T109" i="6"/>
  <c r="T108" i="6"/>
  <c r="T107" i="6"/>
  <c r="T106" i="6"/>
  <c r="T105" i="6"/>
  <c r="T104" i="6"/>
  <c r="T103" i="6"/>
  <c r="T102" i="6"/>
  <c r="T101" i="6"/>
  <c r="T100" i="6"/>
  <c r="T99" i="6"/>
  <c r="T85" i="6"/>
  <c r="T94" i="6"/>
  <c r="T93" i="6"/>
  <c r="T92" i="6"/>
  <c r="T91" i="6"/>
  <c r="T90" i="6"/>
  <c r="T89" i="6"/>
  <c r="T88" i="6"/>
  <c r="T87" i="6"/>
  <c r="T86" i="6"/>
  <c r="T84" i="6"/>
  <c r="T83" i="6"/>
  <c r="T82" i="6"/>
  <c r="T81" i="6"/>
  <c r="T80" i="6"/>
  <c r="T79" i="6"/>
  <c r="T78" i="6"/>
  <c r="T77" i="6"/>
  <c r="T76" i="6"/>
  <c r="T75" i="6"/>
  <c r="T74" i="6"/>
  <c r="T73" i="6"/>
  <c r="T72" i="6"/>
  <c r="T71" i="6"/>
  <c r="T44" i="6"/>
  <c r="T45" i="6"/>
  <c r="T46" i="6"/>
  <c r="T47" i="6"/>
  <c r="T48" i="6"/>
  <c r="T49" i="6"/>
  <c r="T50" i="6"/>
  <c r="T51" i="6"/>
  <c r="T52" i="6"/>
  <c r="T53" i="6"/>
  <c r="T54" i="6"/>
  <c r="T55" i="6"/>
  <c r="T56" i="6"/>
  <c r="T57" i="6"/>
  <c r="T58" i="6"/>
  <c r="T59" i="6"/>
  <c r="T60" i="6"/>
  <c r="T61" i="6"/>
  <c r="T62" i="6"/>
  <c r="T63" i="6"/>
  <c r="T64" i="6"/>
  <c r="T65" i="6"/>
  <c r="T66" i="6"/>
  <c r="T43" i="6"/>
  <c r="T95" i="6" l="1"/>
  <c r="J95" i="6" s="1"/>
  <c r="T123" i="6"/>
  <c r="J123" i="6" s="1"/>
  <c r="I171" i="2" l="1"/>
  <c r="I170" i="2"/>
  <c r="I172" i="2" l="1"/>
  <c r="AD152" i="2"/>
  <c r="Z152" i="2"/>
  <c r="AD131" i="2"/>
  <c r="AD133" i="2" s="1"/>
  <c r="Z131" i="2"/>
  <c r="Z133" i="2" s="1"/>
  <c r="AD118" i="2"/>
  <c r="AD120" i="2" s="1"/>
  <c r="AD121" i="2" s="1"/>
  <c r="Z118" i="2"/>
  <c r="Z120" i="2" s="1"/>
  <c r="Z121" i="2" s="1"/>
  <c r="AD111" i="2"/>
  <c r="AD113" i="2" s="1"/>
  <c r="Z111" i="2"/>
  <c r="Z113" i="2" s="1"/>
  <c r="AD97" i="2"/>
  <c r="AD99" i="2" s="1"/>
  <c r="AD101" i="2" s="1"/>
  <c r="Z97" i="2"/>
  <c r="Z99" i="2" s="1"/>
  <c r="Z101" i="2" s="1"/>
  <c r="V152" i="2"/>
  <c r="R152" i="2"/>
  <c r="J159" i="2" s="1"/>
  <c r="V131" i="2"/>
  <c r="V133" i="2" s="1"/>
  <c r="R131" i="2"/>
  <c r="R133" i="2" s="1"/>
  <c r="V118" i="2"/>
  <c r="V120" i="2" s="1"/>
  <c r="V121" i="2" s="1"/>
  <c r="R118" i="2"/>
  <c r="R120" i="2" s="1"/>
  <c r="R121" i="2" s="1"/>
  <c r="V111" i="2"/>
  <c r="V113" i="2" s="1"/>
  <c r="R111" i="2"/>
  <c r="R113" i="2" s="1"/>
  <c r="V97" i="2"/>
  <c r="V99" i="2" s="1"/>
  <c r="V101" i="2" s="1"/>
  <c r="R97" i="2"/>
  <c r="R99" i="2" s="1"/>
  <c r="R101" i="2" s="1"/>
  <c r="R78" i="2"/>
  <c r="AD78" i="2"/>
  <c r="Z78" i="2"/>
  <c r="AD72" i="2"/>
  <c r="Z72" i="2"/>
  <c r="V78" i="2"/>
  <c r="V72" i="2"/>
  <c r="R72" i="2"/>
  <c r="T67" i="6" l="1"/>
  <c r="S24" i="3"/>
  <c r="Q24" i="3"/>
  <c r="O24" i="3"/>
  <c r="S31" i="3"/>
  <c r="S34" i="3" s="1"/>
  <c r="Q31" i="3"/>
  <c r="Q34" i="3" s="1"/>
  <c r="O31" i="3"/>
  <c r="O34" i="3" s="1"/>
  <c r="R33" i="5"/>
  <c r="R35" i="5" s="1"/>
  <c r="O33" i="5"/>
  <c r="O35" i="5" s="1"/>
  <c r="R23" i="5"/>
  <c r="R24" i="5" s="1"/>
  <c r="R26" i="5" s="1"/>
  <c r="O23" i="5"/>
  <c r="P6" i="6" l="1"/>
  <c r="J67" i="6"/>
  <c r="F12" i="6"/>
  <c r="H4" i="6" s="1"/>
  <c r="H5" i="6" s="1"/>
  <c r="D7" i="6" s="1"/>
  <c r="O24" i="5"/>
  <c r="Q25" i="3"/>
  <c r="S25" i="3"/>
  <c r="O25" i="3"/>
  <c r="P7" i="6" l="1"/>
  <c r="P8" i="6"/>
  <c r="D146" i="6"/>
  <c r="O26" i="5"/>
  <c r="O37" i="5" s="1"/>
  <c r="O36" i="3"/>
  <c r="O39" i="5"/>
  <c r="N159" i="2"/>
  <c r="J131" i="2"/>
  <c r="J133" i="2" s="1"/>
  <c r="N131" i="2"/>
  <c r="N133" i="2" s="1"/>
  <c r="N120" i="2"/>
  <c r="N121" i="2" s="1"/>
  <c r="N158" i="2" s="1"/>
  <c r="J118" i="2"/>
  <c r="J120" i="2" s="1"/>
  <c r="J121" i="2" s="1"/>
  <c r="N111" i="2"/>
  <c r="N113" i="2" s="1"/>
  <c r="J111" i="2"/>
  <c r="J113" i="2" s="1"/>
  <c r="N97" i="2"/>
  <c r="N99" i="2" s="1"/>
  <c r="N101" i="2" s="1"/>
  <c r="N157" i="2" s="1"/>
  <c r="J97" i="2"/>
  <c r="J99" i="2" s="1"/>
  <c r="J101" i="2" s="1"/>
  <c r="J157" i="2" l="1"/>
  <c r="J158" i="2"/>
  <c r="N78" i="2"/>
  <c r="N72" i="2"/>
  <c r="J78" i="2"/>
  <c r="J72" i="2"/>
  <c r="J80" i="2" l="1"/>
  <c r="J156" i="2" s="1"/>
  <c r="J162" i="2" s="1"/>
  <c r="V166" i="2" s="1"/>
  <c r="V167" i="2" s="1"/>
  <c r="N80" i="2"/>
  <c r="N156" i="2" s="1"/>
  <c r="N162" i="2" l="1"/>
  <c r="X166" i="2" s="1"/>
  <c r="X167" i="2" l="1"/>
  <c r="W168" i="2"/>
</calcChain>
</file>

<file path=xl/sharedStrings.xml><?xml version="1.0" encoding="utf-8"?>
<sst xmlns="http://schemas.openxmlformats.org/spreadsheetml/2006/main" count="745" uniqueCount="275">
  <si>
    <t>Property Address:</t>
  </si>
  <si>
    <t>7. Negate Other (Gains) Loss</t>
  </si>
  <si>
    <t>8. IRA Distributions</t>
  </si>
  <si>
    <t>9. Pensions and Annuities</t>
  </si>
  <si>
    <t>30. Depletion</t>
  </si>
  <si>
    <t>38. Lesser of line 36 or line 37</t>
  </si>
  <si>
    <t>Personal Income Total</t>
  </si>
  <si>
    <t>42. Lesser of line 40 or 41</t>
  </si>
  <si>
    <t>IRS Form 1040 - Individual Income Tax Return</t>
  </si>
  <si>
    <t>1. Total Income</t>
  </si>
  <si>
    <t>2. Wages, Salaries, Tips considered elsewhere</t>
  </si>
  <si>
    <t>3. Tax-Exempt Interest Income</t>
  </si>
  <si>
    <t>4. State and Local Tax Refunds</t>
  </si>
  <si>
    <t>5. Nonrecurring Alimony Received</t>
  </si>
  <si>
    <t>6. Negate Schedule D (Income) Loss</t>
  </si>
  <si>
    <t>10. Negate Schedule E (Income) Loss</t>
  </si>
  <si>
    <t>11. Nonrecurring Unemployment Compensation</t>
  </si>
  <si>
    <t>12. Social Security Benefits</t>
  </si>
  <si>
    <t>13. Nonrecurring Other (Income) Loss</t>
  </si>
  <si>
    <t>IRS Form 2106 - Employee Business Expenses</t>
  </si>
  <si>
    <t>15. Total Unreimbursed Expenses</t>
  </si>
  <si>
    <t>16. Depreciation</t>
  </si>
  <si>
    <t>Schedule B (IRS Form 1040) - Interest and Ordinary Dividends</t>
  </si>
  <si>
    <t>17. Nonrecurring Interest Income</t>
  </si>
  <si>
    <t>18. Nonrecurring Dividend Income</t>
  </si>
  <si>
    <t>Schedule C (IRS Form 1040) - Profit or Loss from Business: Sole Proprietorship</t>
  </si>
  <si>
    <t>19. Nonrecurring Other (Income) Loss/Expenses</t>
  </si>
  <si>
    <t>20. Depletion</t>
  </si>
  <si>
    <t>21. Depreciation</t>
  </si>
  <si>
    <t>22. Travel, Meals, and Entertainment</t>
  </si>
  <si>
    <t>23. Business Use of Home</t>
  </si>
  <si>
    <t>24. Amortization/Casualty Loss</t>
  </si>
  <si>
    <t>Schedule D (IRS Form 1040) - Capital Gains and Losses</t>
  </si>
  <si>
    <t>25. Recurring Capital Gains</t>
  </si>
  <si>
    <t>IRS Form 4797 - Sales of Business Property</t>
  </si>
  <si>
    <t>26. Recurring Capital Gains</t>
  </si>
  <si>
    <t>IRS Form 6252 - Installment Sale Income</t>
  </si>
  <si>
    <t>27. Principal Payments Received</t>
  </si>
  <si>
    <t>Schedule E (IRS Form 1040) - Supplemental Income and Loss</t>
  </si>
  <si>
    <r>
      <rPr>
        <b/>
        <sz val="9"/>
        <color theme="1"/>
        <rFont val="Calibri"/>
        <family val="2"/>
        <scheme val="minor"/>
      </rPr>
      <t>Note</t>
    </r>
    <r>
      <rPr>
        <sz val="9"/>
        <color theme="1"/>
        <rFont val="Calibri"/>
        <family val="2"/>
        <scheme val="minor"/>
      </rPr>
      <t>: A lender may use Fannie Mae Rental Income Worksheets (Form 1037 and Form 1038) to calculate individidual rental income (loss) reported on Schedule E.</t>
    </r>
  </si>
  <si>
    <t>28. Royalties Received</t>
  </si>
  <si>
    <t>29. Total Expenses</t>
  </si>
  <si>
    <t>Schedule F (IRS Form 1040) - Profit or Loss from Farming</t>
  </si>
  <si>
    <t>31. Non-Tax Portion Ongoing Cooperative Distribution and Commodity Credit Corporation Payments</t>
  </si>
  <si>
    <t>32. Nonrecurring Other (Income) Loss</t>
  </si>
  <si>
    <t>33. Depreciation</t>
  </si>
  <si>
    <t>34. Amortization/Casualty Loss/Depletion</t>
  </si>
  <si>
    <t>35. Business Use of Home</t>
  </si>
  <si>
    <t>Schedule K-1 - Ownership in the Business &lt; 25% -- Borrower does not meet definition of self-employed</t>
  </si>
  <si>
    <t>Business income reported on Schedule K-1 may be used to qualify only when the borrower has a documented stable history of receiving cash distributions of income from the business consistent with the level of business income being used to qualify.</t>
  </si>
  <si>
    <t>Partnership Schedule K-1 (IRS Form 1065)</t>
  </si>
  <si>
    <t>36. Ordinary Income, Net Rental Real Estate Income, Other Net Rental Income</t>
  </si>
  <si>
    <t>37. Distributions</t>
  </si>
  <si>
    <t>39. Guaranteed Payments to Partner</t>
  </si>
  <si>
    <t>S Corporation Schedule K-1 (IRS Form 1120S)</t>
  </si>
  <si>
    <t>40. Ordinary Income, Net Rental Real Estate Income, Other Net Rental Income</t>
  </si>
  <si>
    <t>41. Distributions</t>
  </si>
  <si>
    <t>A lender may use this worksheet to prepare a written evaluation of its analysis of a self-employed borrower's personal income, including the business income or loss, reported on the borrower's personal income tax returns. The purpose of this written analysis is to determine the amount of stable and continuous income that will be available to the borrower for loan qualifying purposes.</t>
  </si>
  <si>
    <t xml:space="preserve">Borrower Name: </t>
  </si>
  <si>
    <t>Cash Flow Analysis</t>
  </si>
  <si>
    <t xml:space="preserve">14. Other </t>
  </si>
  <si>
    <t>Year 1</t>
  </si>
  <si>
    <t>Year 2</t>
  </si>
  <si>
    <t>(-)</t>
  </si>
  <si>
    <t>(+)</t>
  </si>
  <si>
    <t>(+/-)</t>
  </si>
  <si>
    <t>Schedule K-1 - Ownership in the Business 25% or greater -- Borrower meets definition of self-employed</t>
  </si>
  <si>
    <t>Business income reported on Schedule K-1 may be used to qualify the borrower only when the borrower has a documented stable history of receiving cash distributions of income from the business consistent with the level of business income being used to qualify.</t>
  </si>
  <si>
    <t>Partnerships and S Corporations</t>
  </si>
  <si>
    <t>The borrower's proportionate share of adjustments to business cash flow may be used to qualfiy only when:</t>
  </si>
  <si>
    <t>being used to qualify;</t>
  </si>
  <si>
    <t>- the business has adequate liquidity to support withdrawal of earnings; and</t>
  </si>
  <si>
    <t>- the business has positive sales and earnings trends</t>
  </si>
  <si>
    <t xml:space="preserve">- the borrower can document ownership and access to income, and has a documented stable history of </t>
  </si>
  <si>
    <t>receiving cash distributions of income from the business consistent with the level of business income</t>
  </si>
  <si>
    <t>43. Ordinary Income (Loss), Net Rental Real Estate Income (Loss), Other Net Rental Income (Loss)</t>
  </si>
  <si>
    <t>45. Subtotal</t>
  </si>
  <si>
    <t>46. Distributions</t>
  </si>
  <si>
    <t>47. Lesser of line 45 or line 46</t>
  </si>
  <si>
    <t>48 Guaranteed Payments to Partner</t>
  </si>
  <si>
    <t>49. Partnership Total (line 47 + line 48)</t>
  </si>
  <si>
    <t>IRS Form 1065 - Adjustments to Business Cash Flow</t>
  </si>
  <si>
    <t>50. Pass-through (Income) Loss from Other Partnerships</t>
  </si>
  <si>
    <t>51. Nonrecurring Other (Income) Loss</t>
  </si>
  <si>
    <t>52. Depreciation</t>
  </si>
  <si>
    <t>53. Depletion</t>
  </si>
  <si>
    <t>54. Amortization/Casualty Loss</t>
  </si>
  <si>
    <t>55. Mortgages or Notes Payable in Less than 1 Year</t>
  </si>
  <si>
    <t>56. Travel, Meals, and Entertainment</t>
  </si>
  <si>
    <t>57. Subtotal</t>
  </si>
  <si>
    <t>58. Multiply by Borrower % of Ownership</t>
  </si>
  <si>
    <t>59. Proportionate Share of Adjustments to Business Cash Flow</t>
  </si>
  <si>
    <t>(x)</t>
  </si>
  <si>
    <t>60. Ordinary Income (Loss), Net Rental Real Estate Income (Loss), Other Net Rental Income (Loss)</t>
  </si>
  <si>
    <t>62. Subtotal</t>
  </si>
  <si>
    <t>63. Distributions</t>
  </si>
  <si>
    <t>44. Proportionate Share of Adjustments to Business Cash Flow Income (Loss) [Form 1065, line 59 below]</t>
  </si>
  <si>
    <t>61. Proportionate Share of Adjustments to Business Cash Flow Income (Loss) [Form 1120S, line 74 below]</t>
  </si>
  <si>
    <t>64. Lesser of line 62 or line 63</t>
  </si>
  <si>
    <t>65. S Corporation Total</t>
  </si>
  <si>
    <t>Regular Corporation - IRS Form 1120</t>
  </si>
  <si>
    <t>Income derived from the following analysis may be used to qualify when:</t>
  </si>
  <si>
    <t>- the borrower is 100% owner of the business</t>
  </si>
  <si>
    <t>- the borrower has adequate liquidity to support withdrawal of earnings, and</t>
  </si>
  <si>
    <t>- the sales and earnings trends of the business are positive</t>
  </si>
  <si>
    <t>75. Taxable Income</t>
  </si>
  <si>
    <t>76. Total Tax</t>
  </si>
  <si>
    <t>77. Nonrecurring (Gains) Losses</t>
  </si>
  <si>
    <t>78. Nonrecurring Other (Income) Loss</t>
  </si>
  <si>
    <t>79. Depreciation</t>
  </si>
  <si>
    <t>80. Depletion</t>
  </si>
  <si>
    <t>81. Amortization/Casualty Loss</t>
  </si>
  <si>
    <t>82. Net Operating Loss and Special Deductions</t>
  </si>
  <si>
    <t>83. Mortgages or Notes Payable in Less than 1 Year</t>
  </si>
  <si>
    <t>84. Travel, Meals, and Entertainment</t>
  </si>
  <si>
    <t>85. Dividends Paid to Borrower</t>
  </si>
  <si>
    <t>86. Corporation Total</t>
  </si>
  <si>
    <t>Totals</t>
  </si>
  <si>
    <t>Partnership Total [line 49]</t>
  </si>
  <si>
    <t>S Corporation Total [line 65]</t>
  </si>
  <si>
    <t>Corporation Total [line 86]</t>
  </si>
  <si>
    <t>(Include only when the borrower owns 100% of the business)</t>
  </si>
  <si>
    <t>Grand Total</t>
  </si>
  <si>
    <t>The lender may use a profit and loss statement - audited or unaudited - for a self-employed borrower's business to support its determination of the stability or continuance of the borrower's income. Allowable add-backs include depreciation, depletion, and other non-cash expenses as identified above.</t>
  </si>
  <si>
    <t>Year-to-Date Profit and Loss Statement</t>
  </si>
  <si>
    <t>Salary/Draw to Individual</t>
  </si>
  <si>
    <t>Net Profit</t>
  </si>
  <si>
    <t>Total Allowable Add-backs</t>
  </si>
  <si>
    <t>Year-to-Date Total</t>
  </si>
  <si>
    <t>x</t>
  </si>
  <si>
    <t>% ownership =</t>
  </si>
  <si>
    <t>Documentation Required:</t>
  </si>
  <si>
    <t>- Schedule E (IRS Form 1040) OR</t>
  </si>
  <si>
    <t>- Lease Agreement or Fannie Mae Form 1025</t>
  </si>
  <si>
    <t>Enter</t>
  </si>
  <si>
    <t>Rental Unit:</t>
  </si>
  <si>
    <t>(If Fair Rental Days are not reported, the property is considered to be in service for 12 months unless there is evidence of a shorter term of service.)</t>
  </si>
  <si>
    <t>Result</t>
  </si>
  <si>
    <t>A1</t>
  </si>
  <si>
    <t>Enter total rents received (from the non-owner-occupied units).</t>
  </si>
  <si>
    <t>May enter rent from individual unit(s) or combine.</t>
  </si>
  <si>
    <t>A2</t>
  </si>
  <si>
    <t>Subtract total expenses</t>
  </si>
  <si>
    <t>A3</t>
  </si>
  <si>
    <t>A4</t>
  </si>
  <si>
    <t>A5</t>
  </si>
  <si>
    <t xml:space="preserve">Add back tax expense </t>
  </si>
  <si>
    <t>A6</t>
  </si>
  <si>
    <t>Add back homeowner's association dues</t>
  </si>
  <si>
    <t>This expense must be specifically identified on Schedule E in order to add it back</t>
  </si>
  <si>
    <t>A8</t>
  </si>
  <si>
    <t xml:space="preserve">Add back any one-time extraordinary expenses (e.g., casualty loss). </t>
  </si>
  <si>
    <t>There must be evidence of the nature of the one-time extraordinary expense.</t>
  </si>
  <si>
    <t>Subtract</t>
  </si>
  <si>
    <t>Add</t>
  </si>
  <si>
    <t>Equals adjusted rental income</t>
  </si>
  <si>
    <t>Total</t>
  </si>
  <si>
    <t>A9</t>
  </si>
  <si>
    <t>Divide by the number of months the property was in service (Step 1 Result).</t>
  </si>
  <si>
    <t>Divide</t>
  </si>
  <si>
    <t>Step 2 A. Result: Monthly qualifying rental income:</t>
  </si>
  <si>
    <t>Step 2 A. Schedule E - Part I</t>
  </si>
  <si>
    <t>Address of Principle Residence:</t>
  </si>
  <si>
    <t>Step 2 B. Lease Agreement or Fannie Mae Form 1025</t>
  </si>
  <si>
    <t>This method is used when the transaction is a purchase or the property was acquired subsequent to the most recent tax filing.</t>
  </si>
  <si>
    <t>B1</t>
  </si>
  <si>
    <t>B2</t>
  </si>
  <si>
    <t>Enter gross monthly rent (from the lease agreement) or market rent (from Form 1025) for the applicable rental unit</t>
  </si>
  <si>
    <t xml:space="preserve">Multiply gross monthly rent or market rent by 75% (.75). </t>
  </si>
  <si>
    <t>The remaining 25% accounts for vacancy loss, maintenance, and management expenses</t>
  </si>
  <si>
    <t>Multiply</t>
  </si>
  <si>
    <t>Equals monthly rental income per unit.</t>
  </si>
  <si>
    <t>B3</t>
  </si>
  <si>
    <t>income is not eligible on the unit occupied by the borrower)</t>
  </si>
  <si>
    <r>
      <t xml:space="preserve">Combine the monthly rental income of all </t>
    </r>
    <r>
      <rPr>
        <b/>
        <sz val="11"/>
        <color theme="1"/>
        <rFont val="Calibri"/>
        <family val="2"/>
        <scheme val="minor"/>
      </rPr>
      <t>non-owner-occupied</t>
    </r>
    <r>
      <rPr>
        <sz val="11"/>
        <color theme="1"/>
        <rFont val="Calibri"/>
        <family val="2"/>
        <scheme val="minor"/>
      </rPr>
      <t xml:space="preserve"> rental units </t>
    </r>
    <r>
      <rPr>
        <i/>
        <sz val="11"/>
        <color theme="1"/>
        <rFont val="Calibri"/>
        <family val="2"/>
        <scheme val="minor"/>
      </rPr>
      <t>(up to a maximum of 3 rental units since rental</t>
    </r>
  </si>
  <si>
    <t>Step 2 B. Result: Monthly qualifying rental income:</t>
  </si>
  <si>
    <t>Step 3. Determine the qualifying impact using the combined result of Step 2 A or Step 2 B</t>
  </si>
  <si>
    <t>3A</t>
  </si>
  <si>
    <t>Add the monthly qualifying rental income to the borrower's monthly qualifying income.</t>
  </si>
  <si>
    <t>3B</t>
  </si>
  <si>
    <t>Identify the full amount of the PITIA as the borrower's primary housing expense and include it in the debt-to-income ratio.</t>
  </si>
  <si>
    <t>(Use proposed PITIA when the subject property; existing PITIA when not the subject property).</t>
  </si>
  <si>
    <t>DU Data Entry</t>
  </si>
  <si>
    <t>Subject Property</t>
  </si>
  <si>
    <t>Non-Subject Property</t>
  </si>
  <si>
    <t>Monthly Income and Combined Housing Expenses</t>
  </si>
  <si>
    <t>Enter the amount of the monthly qualifying income in "Subject Net Cash"</t>
  </si>
  <si>
    <t>Enter the amount of the monthly qualifying income in "Net Rental"</t>
  </si>
  <si>
    <t>Mortgage Liabilities</t>
  </si>
  <si>
    <t>Include as the borrower's primary housing expense. For refinance transactions, identify the mortgage as a subject property lien.</t>
  </si>
  <si>
    <t>Include as the borrower's primary housing expense.</t>
  </si>
  <si>
    <t>- Lease Agreement or Fannie Mae Form 1007 or Form 1025</t>
  </si>
  <si>
    <t>Rental Income Worksheet</t>
  </si>
  <si>
    <t>Principal Residence, 2- to 4-unit Property: Monthly Qualifying Rental Income</t>
  </si>
  <si>
    <t>If Fair Rental Days are not reported, the property is considered to be in service for 12 months unless there is evidence of a shorter term of service.</t>
  </si>
  <si>
    <t>Individual Rental Income from Investment Property(s): Monthly Qualifying Rental Income (or Loss)</t>
  </si>
  <si>
    <t>Investment Property Address:</t>
  </si>
  <si>
    <r>
      <rPr>
        <b/>
        <sz val="11"/>
        <color theme="1"/>
        <rFont val="Calibri"/>
        <family val="2"/>
        <scheme val="minor"/>
      </rPr>
      <t>Step 1</t>
    </r>
    <r>
      <rPr>
        <sz val="11"/>
        <color theme="1"/>
        <rFont val="Calibri"/>
        <family val="2"/>
        <scheme val="minor"/>
      </rPr>
      <t>: When using Schedule E, determine the number of months the property was in service by dividing the Fair Rental Days by 30.</t>
    </r>
  </si>
  <si>
    <r>
      <rPr>
        <b/>
        <sz val="11"/>
        <color theme="1"/>
        <rFont val="Calibri"/>
        <family val="2"/>
        <scheme val="minor"/>
      </rPr>
      <t>Step 2</t>
    </r>
    <r>
      <rPr>
        <sz val="11"/>
        <color theme="1"/>
        <rFont val="Calibri"/>
        <family val="2"/>
        <scheme val="minor"/>
      </rPr>
      <t xml:space="preserve">: Calculate the monthly qualifying rental income using Step 2 A: Schedule E </t>
    </r>
    <r>
      <rPr>
        <b/>
        <sz val="11"/>
        <color theme="1"/>
        <rFont val="Calibri"/>
        <family val="2"/>
        <scheme val="minor"/>
      </rPr>
      <t>OR</t>
    </r>
    <r>
      <rPr>
        <sz val="11"/>
        <color theme="1"/>
        <rFont val="Calibri"/>
        <family val="2"/>
        <scheme val="minor"/>
      </rPr>
      <t xml:space="preserve"> Step 2 B: Lease Agreement or Form 1025</t>
    </r>
  </si>
  <si>
    <r>
      <rPr>
        <b/>
        <sz val="11"/>
        <color theme="1"/>
        <rFont val="Calibri"/>
        <family val="2"/>
        <scheme val="minor"/>
      </rPr>
      <t>Step 1</t>
    </r>
    <r>
      <rPr>
        <sz val="11"/>
        <color theme="1"/>
        <rFont val="Calibri"/>
        <family val="2"/>
        <scheme val="minor"/>
      </rPr>
      <t>. Result: The number of months the property was in service:</t>
    </r>
  </si>
  <si>
    <r>
      <t>Step 2</t>
    </r>
    <r>
      <rPr>
        <sz val="11"/>
        <color theme="1"/>
        <rFont val="Calibri"/>
        <family val="2"/>
        <scheme val="minor"/>
      </rPr>
      <t xml:space="preserve">: Calculate monthly qualifying rental income (loss) using 2A: Schedule E </t>
    </r>
    <r>
      <rPr>
        <b/>
        <sz val="11"/>
        <color theme="1"/>
        <rFont val="Calibri"/>
        <family val="2"/>
        <scheme val="minor"/>
      </rPr>
      <t>OR</t>
    </r>
    <r>
      <rPr>
        <sz val="11"/>
        <color theme="1"/>
        <rFont val="Calibri"/>
        <family val="2"/>
        <scheme val="minor"/>
      </rPr>
      <t xml:space="preserve"> Step 2B: Lease Agreement or Fannie Mae Form 1007 or Form 1025</t>
    </r>
  </si>
  <si>
    <t>Enter total rents recevied</t>
  </si>
  <si>
    <t>Equals adjusted monthly rental income</t>
  </si>
  <si>
    <t>A10</t>
  </si>
  <si>
    <t>Subtract proposed PITIA (for subject property) or existing PITIA (for non-subject property).</t>
  </si>
  <si>
    <r>
      <t xml:space="preserve">Step 2A. Result: </t>
    </r>
    <r>
      <rPr>
        <sz val="11"/>
        <color theme="1"/>
        <rFont val="Calibri"/>
        <family val="2"/>
        <scheme val="minor"/>
      </rPr>
      <t>Monthly qualifying rental income (or loss)</t>
    </r>
  </si>
  <si>
    <t>Step 2 B. Lease Agreement or Fannie Mae Form 1007 or Form 1025</t>
  </si>
  <si>
    <t>This method is used when the transaction is a purchase, the property was acquired subsequent to the most recent tax filing, or the lender has justification for using a lease agreement.</t>
  </si>
  <si>
    <t>Enter the gross monthly rent (from the lease agreement) or market rent (reported on Form 1007 or Form 1025).</t>
  </si>
  <si>
    <t>For multi-unit properties, combine gross rent from all rental units.</t>
  </si>
  <si>
    <t>Equals adjusted monthly rental income per unit.</t>
  </si>
  <si>
    <t>Step 2 B. Result: Monthly qualifying rental income (loss):</t>
  </si>
  <si>
    <r>
      <t xml:space="preserve">If the combined results of Step 2A or 2B is </t>
    </r>
    <r>
      <rPr>
        <b/>
        <sz val="11"/>
        <color theme="1"/>
        <rFont val="Calibri"/>
        <family val="2"/>
        <scheme val="minor"/>
      </rPr>
      <t>positive</t>
    </r>
    <r>
      <rPr>
        <sz val="11"/>
        <color theme="1"/>
        <rFont val="Calibri"/>
        <family val="2"/>
        <scheme val="minor"/>
      </rPr>
      <t>, add the positive amount to borrower's monthly qualifying income.</t>
    </r>
  </si>
  <si>
    <t>Because the PITIA expense was included in the calculation above, do not add it to the debt-to-income (DTI) ratio.</t>
  </si>
  <si>
    <r>
      <t xml:space="preserve">If the combined result of Step 2A or 2B is </t>
    </r>
    <r>
      <rPr>
        <b/>
        <sz val="11"/>
        <color theme="1"/>
        <rFont val="Calibri"/>
        <family val="2"/>
        <scheme val="minor"/>
      </rPr>
      <t>negative</t>
    </r>
    <r>
      <rPr>
        <sz val="11"/>
        <color theme="1"/>
        <rFont val="Calibri"/>
        <family val="2"/>
        <scheme val="minor"/>
      </rPr>
      <t>, include the amount of the loss in the borrower's monthly expenses when calculating the DTI ratio.</t>
    </r>
  </si>
  <si>
    <t>Enter the amount of the monthly qualifying income (positive result) or monthly qualifying loss (negative result) in "Subject Net Cash".</t>
  </si>
  <si>
    <t>Enter the amount of the monthly qualifying income (positive result) or monthly qualifying loss (negative result) in "Net Rental".</t>
  </si>
  <si>
    <t>Identify the mortgage as a rental property lien.</t>
  </si>
  <si>
    <t>For refinancing transactions, identify the mortgage as a subject property lien.</t>
  </si>
  <si>
    <t>Total Monthly Income From All Statements</t>
  </si>
  <si>
    <t>Bank Statement Analyszer</t>
  </si>
  <si>
    <t>Account:</t>
  </si>
  <si>
    <t>Month</t>
  </si>
  <si>
    <t>Deposits</t>
  </si>
  <si>
    <t>Number of Statements Used</t>
  </si>
  <si>
    <t>Average Deposits Per Month</t>
  </si>
  <si>
    <t>Total Deposits</t>
  </si>
  <si>
    <t>Business 1:</t>
  </si>
  <si>
    <t>Business 2:</t>
  </si>
  <si>
    <t>Business 3:</t>
  </si>
  <si>
    <t>IRS Form 1120S - Adjustments to Business Cash Flow</t>
  </si>
  <si>
    <t>12 Month Average</t>
  </si>
  <si>
    <t>24 Month Average</t>
  </si>
  <si>
    <t>Bank Statements Income Calculation - Business</t>
  </si>
  <si>
    <t>Profit &amp; Loss</t>
  </si>
  <si>
    <t>Gross Receipts</t>
  </si>
  <si>
    <t>Less: Cost of Goods Sold</t>
  </si>
  <si>
    <t>Sole Proprietorship</t>
  </si>
  <si>
    <t>Line 7 from Schedule C</t>
  </si>
  <si>
    <t>Partnership</t>
  </si>
  <si>
    <t>Line 3 from Form 1065</t>
  </si>
  <si>
    <t>S-Corporation</t>
  </si>
  <si>
    <t>Line 3 from Form 1120S</t>
  </si>
  <si>
    <t>Corporation</t>
  </si>
  <si>
    <t>Line 3 from Form 1120</t>
  </si>
  <si>
    <t>Tax Return / P&amp;L Reconciliation</t>
  </si>
  <si>
    <t>*Monthly Income*</t>
  </si>
  <si>
    <t>Gross Monthly Income</t>
  </si>
  <si>
    <t>Initial 1003</t>
  </si>
  <si>
    <t>A7</t>
  </si>
  <si>
    <t>Add back depreciation expense or depletion</t>
  </si>
  <si>
    <t>Add back insurance expense</t>
  </si>
  <si>
    <t xml:space="preserve">Add back mortgage interest paid </t>
  </si>
  <si>
    <t>Add back mortgage interest paid</t>
  </si>
  <si>
    <t xml:space="preserve">Business 1: </t>
  </si>
  <si>
    <t xml:space="preserve"> </t>
  </si>
  <si>
    <t>Date (mm/dd/yyyy)</t>
  </si>
  <si>
    <t xml:space="preserve">Account: </t>
  </si>
  <si>
    <t>Year 1- 2015</t>
  </si>
  <si>
    <t>Year 2- 2014</t>
  </si>
  <si>
    <t>Total Deposits Sum From All Statements</t>
  </si>
  <si>
    <t>P&amp;L Gross Revenue</t>
  </si>
  <si>
    <t>3rd Party Profit &amp; Loss Validation</t>
  </si>
  <si>
    <t>1003 Gross Monthly Income</t>
  </si>
  <si>
    <t>P&amp;L Net After all Expenses</t>
  </si>
  <si>
    <t># Months</t>
  </si>
  <si>
    <t>Net Monthly Income</t>
  </si>
  <si>
    <t>Tolerance (must be w/in 95-100+%)</t>
  </si>
  <si>
    <t xml:space="preserve">Bank Statements Income Calculation - Business </t>
  </si>
  <si>
    <r>
      <t xml:space="preserve">CPA Expense Ratio </t>
    </r>
    <r>
      <rPr>
        <b/>
        <sz val="10"/>
        <color theme="1"/>
        <rFont val="Calibri"/>
        <family val="2"/>
        <scheme val="minor"/>
      </rPr>
      <t>10%</t>
    </r>
  </si>
  <si>
    <t>Total - Expenses</t>
  </si>
  <si>
    <t>50% Ratio</t>
  </si>
  <si>
    <t>CPA Expense Ratio</t>
  </si>
  <si>
    <t>BUSINESS NAME:</t>
  </si>
  <si>
    <r>
      <t>CPA Expense Ratio 35</t>
    </r>
    <r>
      <rPr>
        <b/>
        <sz val="10"/>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</si>
</sst>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9"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9"/>
      <color theme="1"/>
      <name val="Calibri"/>
      <family val="2"/>
      <scheme val="minor"/>
    </font>
    <font>
      <i/>
      <sz val="11"/>
      <color theme="1"/>
      <name val="Calibri"/>
      <family val="2"/>
      <scheme val="minor"/>
    </font>
    <font>
      <sz val="9"/>
      <color theme="1"/>
      <name val="Calibri"/>
      <family val="2"/>
      <scheme val="minor"/>
    </font>
    <font>
      <b/>
      <sz val="16"/>
      <color theme="1"/>
      <name val="Calibri"/>
      <family val="2"/>
      <scheme val="minor"/>
    </font>
    <font>
      <sz val="10"/>
      <color theme="1"/>
      <name val="Calibri"/>
      <family val="2"/>
      <scheme val="minor"/>
    </font>
    <font>
      <i/>
      <sz val="10"/>
      <color theme="1"/>
      <name val="Calibri"/>
      <family val="2"/>
      <scheme val="minor"/>
    </font>
    <font>
      <b/>
      <sz val="11"/>
      <name val="Calibri"/>
      <family val="2"/>
      <scheme val="minor"/>
    </font>
    <font>
      <b/>
      <sz val="12"/>
      <name val="Calibri"/>
      <family val="2"/>
      <scheme val="minor"/>
    </font>
    <font>
      <b/>
      <sz val="10"/>
      <color theme="1"/>
      <name val="Calibri"/>
      <family val="2"/>
      <scheme val="minor"/>
    </font>
    <font>
      <b/>
      <i/>
      <sz val="10"/>
      <color theme="1"/>
      <name val="Calibri"/>
      <family val="2"/>
      <scheme val="minor"/>
    </font>
    <font>
      <b/>
      <sz val="10"/>
      <color theme="0"/>
      <name val="Calibri"/>
      <family val="2"/>
      <scheme val="minor"/>
    </font>
    <font>
      <u/>
      <sz val="10"/>
      <color theme="1"/>
      <name val="Calibri"/>
      <family val="2"/>
      <scheme val="minor"/>
    </font>
    <font>
      <sz val="16"/>
      <color theme="1"/>
      <name val="Calibri"/>
      <family val="2"/>
      <scheme val="minor"/>
    </font>
    <font>
      <b/>
      <sz val="16"/>
      <color rgb="FFFF0000"/>
      <name val="Calibri"/>
      <family val="2"/>
      <scheme val="minor"/>
    </font>
    <font>
      <b/>
      <u/>
      <sz val="10"/>
      <color theme="1"/>
      <name val="Calibri"/>
      <family val="2"/>
      <scheme val="minor"/>
    </font>
  </fonts>
  <fills count="1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FFFF00"/>
        <bgColor indexed="64"/>
      </patternFill>
    </fill>
    <fill>
      <patternFill patternType="solid">
        <fgColor rgb="FFFF00FF"/>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3"/>
        <bgColor indexed="64"/>
      </patternFill>
    </fill>
    <fill>
      <patternFill patternType="solid">
        <fgColor rgb="FFFFC000"/>
        <bgColor indexed="64"/>
      </patternFill>
    </fill>
    <fill>
      <patternFill patternType="solid">
        <fgColor rgb="FFF49090"/>
        <bgColor indexed="64"/>
      </patternFill>
    </fill>
  </fills>
  <borders count="4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380">
    <xf numFmtId="0" fontId="0" fillId="0" borderId="0" xfId="0"/>
    <xf numFmtId="0" fontId="2" fillId="0" borderId="0" xfId="0" applyFont="1"/>
    <xf numFmtId="0" fontId="1" fillId="0" borderId="0" xfId="0" applyFont="1"/>
    <xf numFmtId="164" fontId="0" fillId="0" borderId="0" xfId="0" applyNumberFormat="1"/>
    <xf numFmtId="0" fontId="0" fillId="0" borderId="13" xfId="0" applyBorder="1"/>
    <xf numFmtId="0" fontId="3" fillId="0" borderId="0" xfId="0" applyFont="1" applyAlignment="1">
      <alignment vertical="center" wrapText="1"/>
    </xf>
    <xf numFmtId="0" fontId="0" fillId="0" borderId="4" xfId="0" applyBorder="1"/>
    <xf numFmtId="0" fontId="1" fillId="0" borderId="0" xfId="0" applyFont="1" applyAlignment="1">
      <alignment horizontal="left"/>
    </xf>
    <xf numFmtId="0" fontId="0" fillId="0" borderId="0" xfId="0" applyAlignment="1">
      <alignment horizontal="center"/>
    </xf>
    <xf numFmtId="0" fontId="2" fillId="0" borderId="4" xfId="0" applyFont="1" applyBorder="1"/>
    <xf numFmtId="0" fontId="3" fillId="0" borderId="4" xfId="0" applyFont="1" applyBorder="1"/>
    <xf numFmtId="0" fontId="2" fillId="0" borderId="3" xfId="0" applyFont="1" applyBorder="1"/>
    <xf numFmtId="0" fontId="3" fillId="0" borderId="3" xfId="0" applyFont="1" applyBorder="1"/>
    <xf numFmtId="0" fontId="6" fillId="0" borderId="0" xfId="0" applyFont="1" applyAlignment="1">
      <alignment vertical="center" wrapText="1"/>
    </xf>
    <xf numFmtId="0" fontId="1" fillId="0" borderId="6" xfId="0" applyFont="1" applyBorder="1"/>
    <xf numFmtId="0" fontId="0" fillId="0" borderId="0" xfId="0" quotePrefix="1"/>
    <xf numFmtId="0" fontId="8" fillId="0" borderId="0" xfId="0" applyFont="1"/>
    <xf numFmtId="0" fontId="8" fillId="0" borderId="0" xfId="0" quotePrefix="1" applyFont="1"/>
    <xf numFmtId="0" fontId="0" fillId="0" borderId="14" xfId="0" applyBorder="1"/>
    <xf numFmtId="0" fontId="0" fillId="0" borderId="5" xfId="0" applyBorder="1"/>
    <xf numFmtId="0" fontId="0" fillId="0" borderId="5" xfId="0" applyBorder="1" applyAlignment="1">
      <alignment horizontal="center"/>
    </xf>
    <xf numFmtId="0" fontId="0" fillId="0" borderId="0" xfId="0" applyAlignment="1">
      <alignment horizontal="right"/>
    </xf>
    <xf numFmtId="0" fontId="0" fillId="0" borderId="6" xfId="0" applyBorder="1"/>
    <xf numFmtId="0" fontId="0" fillId="0" borderId="7" xfId="0" applyBorder="1"/>
    <xf numFmtId="0" fontId="0" fillId="0" borderId="12" xfId="0" applyBorder="1"/>
    <xf numFmtId="0" fontId="0" fillId="0" borderId="10" xfId="0" applyBorder="1"/>
    <xf numFmtId="0" fontId="0" fillId="0" borderId="9" xfId="0" quotePrefix="1" applyBorder="1"/>
    <xf numFmtId="0" fontId="0" fillId="0" borderId="16"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1" fillId="0" borderId="5" xfId="0" applyFont="1" applyBorder="1" applyAlignment="1">
      <alignment horizontal="center" vertical="center"/>
    </xf>
    <xf numFmtId="0" fontId="0" fillId="0" borderId="17" xfId="0" applyBorder="1" applyAlignment="1">
      <alignment horizontal="center" vertical="center"/>
    </xf>
    <xf numFmtId="0" fontId="0" fillId="4" borderId="5" xfId="0" applyFill="1" applyBorder="1"/>
    <xf numFmtId="0" fontId="0" fillId="0" borderId="1" xfId="0" applyBorder="1"/>
    <xf numFmtId="0" fontId="0" fillId="0" borderId="3" xfId="0" applyBorder="1" applyAlignment="1">
      <alignment vertical="center"/>
    </xf>
    <xf numFmtId="0" fontId="0" fillId="0" borderId="3" xfId="0" applyBorder="1"/>
    <xf numFmtId="0" fontId="0" fillId="0" borderId="2" xfId="0" applyBorder="1"/>
    <xf numFmtId="0" fontId="0" fillId="0" borderId="8" xfId="0" applyBorder="1"/>
    <xf numFmtId="0" fontId="9" fillId="0" borderId="11" xfId="0" applyFont="1" applyBorder="1"/>
    <xf numFmtId="0" fontId="0" fillId="0" borderId="11" xfId="0" quotePrefix="1" applyBorder="1"/>
    <xf numFmtId="0" fontId="0" fillId="0" borderId="0" xfId="0" applyAlignment="1">
      <alignment horizontal="left" vertical="center"/>
    </xf>
    <xf numFmtId="0" fontId="0" fillId="0" borderId="10" xfId="0" applyBorder="1" applyAlignment="1">
      <alignment horizontal="left" vertical="center"/>
    </xf>
    <xf numFmtId="0" fontId="0" fillId="3" borderId="17" xfId="0" applyFill="1" applyBorder="1" applyAlignment="1">
      <alignment horizontal="center" vertical="center"/>
    </xf>
    <xf numFmtId="0" fontId="0" fillId="3" borderId="15" xfId="0" applyFill="1" applyBorder="1" applyAlignment="1">
      <alignment horizontal="center" vertical="center"/>
    </xf>
    <xf numFmtId="0" fontId="5" fillId="0" borderId="11" xfId="0" applyFont="1" applyBorder="1"/>
    <xf numFmtId="0" fontId="1" fillId="0" borderId="8" xfId="0" quotePrefix="1" applyFont="1" applyBorder="1"/>
    <xf numFmtId="0" fontId="1" fillId="0" borderId="1" xfId="0" applyFont="1" applyBorder="1" applyAlignment="1">
      <alignment vertical="top"/>
    </xf>
    <xf numFmtId="0" fontId="0" fillId="0" borderId="1" xfId="0" applyBorder="1" applyAlignment="1">
      <alignment vertical="top"/>
    </xf>
    <xf numFmtId="0" fontId="1" fillId="0" borderId="5" xfId="0" applyFont="1" applyBorder="1" applyAlignment="1">
      <alignment horizontal="center"/>
    </xf>
    <xf numFmtId="0" fontId="9" fillId="0" borderId="9" xfId="0" applyFont="1" applyBorder="1" applyAlignment="1">
      <alignment horizontal="left" vertical="center"/>
    </xf>
    <xf numFmtId="0" fontId="0" fillId="0" borderId="11" xfId="0" applyBorder="1"/>
    <xf numFmtId="0" fontId="0" fillId="0" borderId="4" xfId="0" applyBorder="1" applyAlignment="1">
      <alignment vertical="center"/>
    </xf>
    <xf numFmtId="0" fontId="5" fillId="0" borderId="11" xfId="0" applyFont="1" applyBorder="1" applyAlignment="1">
      <alignment vertical="center"/>
    </xf>
    <xf numFmtId="0" fontId="12" fillId="5" borderId="5" xfId="0" applyFont="1" applyFill="1" applyBorder="1"/>
    <xf numFmtId="0" fontId="8" fillId="0" borderId="5" xfId="0" applyFont="1" applyBorder="1" applyAlignment="1">
      <alignment horizontal="left"/>
    </xf>
    <xf numFmtId="8" fontId="8" fillId="0" borderId="5" xfId="0" applyNumberFormat="1" applyFont="1" applyBorder="1"/>
    <xf numFmtId="0" fontId="8" fillId="2" borderId="5" xfId="0" applyFont="1" applyFill="1" applyBorder="1" applyAlignment="1">
      <alignment horizontal="left"/>
    </xf>
    <xf numFmtId="8" fontId="8" fillId="2" borderId="5" xfId="0" applyNumberFormat="1" applyFont="1" applyFill="1" applyBorder="1"/>
    <xf numFmtId="0" fontId="12" fillId="0" borderId="5" xfId="0" applyFont="1" applyBorder="1"/>
    <xf numFmtId="8" fontId="12" fillId="0" borderId="5" xfId="0" applyNumberFormat="1" applyFont="1" applyBorder="1"/>
    <xf numFmtId="0" fontId="12" fillId="0" borderId="0" xfId="0" applyFont="1"/>
    <xf numFmtId="0" fontId="8" fillId="8" borderId="0" xfId="0" applyFont="1" applyFill="1"/>
    <xf numFmtId="0" fontId="1" fillId="2" borderId="1" xfId="0" applyFont="1" applyFill="1" applyBorder="1"/>
    <xf numFmtId="0" fontId="1" fillId="2" borderId="3" xfId="0" applyFont="1" applyFill="1" applyBorder="1"/>
    <xf numFmtId="0" fontId="0" fillId="2" borderId="3" xfId="0" applyFill="1" applyBorder="1"/>
    <xf numFmtId="0" fontId="6" fillId="0" borderId="0" xfId="0" applyFont="1" applyAlignment="1">
      <alignment horizontal="right" vertical="center" wrapText="1"/>
    </xf>
    <xf numFmtId="10" fontId="0" fillId="0" borderId="5" xfId="0" applyNumberFormat="1" applyBorder="1"/>
    <xf numFmtId="14" fontId="0" fillId="0" borderId="0" xfId="0" applyNumberFormat="1"/>
    <xf numFmtId="0" fontId="0" fillId="0" borderId="0" xfId="0" applyAlignment="1">
      <alignment horizontal="left" indent="2"/>
    </xf>
    <xf numFmtId="0" fontId="12" fillId="5" borderId="1" xfId="0" applyFont="1" applyFill="1" applyBorder="1"/>
    <xf numFmtId="0" fontId="12" fillId="11" borderId="1" xfId="0" applyFont="1" applyFill="1" applyBorder="1"/>
    <xf numFmtId="8" fontId="8" fillId="11" borderId="5" xfId="0" applyNumberFormat="1" applyFont="1" applyFill="1" applyBorder="1"/>
    <xf numFmtId="14" fontId="8" fillId="0" borderId="5" xfId="0" applyNumberFormat="1" applyFont="1" applyBorder="1"/>
    <xf numFmtId="14" fontId="8" fillId="2" borderId="5" xfId="0" applyNumberFormat="1" applyFont="1" applyFill="1" applyBorder="1"/>
    <xf numFmtId="164" fontId="8" fillId="2" borderId="5" xfId="0" applyNumberFormat="1" applyFont="1" applyFill="1" applyBorder="1"/>
    <xf numFmtId="164" fontId="8" fillId="0" borderId="0" xfId="0" applyNumberFormat="1" applyFont="1"/>
    <xf numFmtId="0" fontId="15" fillId="0" borderId="0" xfId="0" applyFont="1"/>
    <xf numFmtId="0" fontId="8" fillId="0" borderId="25" xfId="0" applyFont="1" applyBorder="1"/>
    <xf numFmtId="0" fontId="15" fillId="0" borderId="25" xfId="0" applyFont="1" applyBorder="1"/>
    <xf numFmtId="0" fontId="8" fillId="0" borderId="26" xfId="0" applyFont="1" applyBorder="1"/>
    <xf numFmtId="164" fontId="8" fillId="2" borderId="21" xfId="0" applyNumberFormat="1" applyFont="1" applyFill="1" applyBorder="1"/>
    <xf numFmtId="164" fontId="8" fillId="0" borderId="27" xfId="0" applyNumberFormat="1" applyFont="1" applyBorder="1"/>
    <xf numFmtId="0" fontId="8" fillId="0" borderId="27" xfId="0" applyFont="1" applyBorder="1"/>
    <xf numFmtId="164" fontId="12" fillId="0" borderId="5" xfId="0" applyNumberFormat="1" applyFont="1" applyBorder="1"/>
    <xf numFmtId="164" fontId="12" fillId="0" borderId="21" xfId="0" applyNumberFormat="1" applyFont="1" applyBorder="1"/>
    <xf numFmtId="0" fontId="8" fillId="3" borderId="25" xfId="0" applyFont="1" applyFill="1" applyBorder="1"/>
    <xf numFmtId="0" fontId="8" fillId="3" borderId="13" xfId="0" applyFont="1" applyFill="1" applyBorder="1"/>
    <xf numFmtId="0" fontId="12" fillId="0" borderId="28" xfId="0" applyFont="1" applyBorder="1" applyAlignment="1">
      <alignment horizontal="left"/>
    </xf>
    <xf numFmtId="164" fontId="12" fillId="2" borderId="36" xfId="0" applyNumberFormat="1" applyFont="1" applyFill="1" applyBorder="1"/>
    <xf numFmtId="0" fontId="15" fillId="0" borderId="0" xfId="0" applyFont="1" applyAlignment="1">
      <alignment horizontal="center"/>
    </xf>
    <xf numFmtId="0" fontId="15" fillId="0" borderId="24" xfId="0" applyFont="1" applyBorder="1" applyAlignment="1">
      <alignment horizontal="center"/>
    </xf>
    <xf numFmtId="0" fontId="15" fillId="0" borderId="18" xfId="0" applyFont="1" applyBorder="1" applyAlignment="1">
      <alignment horizontal="center"/>
    </xf>
    <xf numFmtId="164" fontId="12" fillId="2" borderId="1" xfId="0" applyNumberFormat="1" applyFont="1" applyFill="1" applyBorder="1"/>
    <xf numFmtId="164" fontId="8" fillId="3" borderId="1" xfId="0" applyNumberFormat="1" applyFont="1" applyFill="1" applyBorder="1" applyProtection="1">
      <protection locked="0"/>
    </xf>
    <xf numFmtId="10" fontId="8" fillId="3" borderId="1" xfId="0" applyNumberFormat="1" applyFont="1" applyFill="1" applyBorder="1" applyProtection="1">
      <protection locked="0"/>
    </xf>
    <xf numFmtId="8" fontId="12" fillId="7" borderId="5" xfId="0" applyNumberFormat="1" applyFont="1" applyFill="1" applyBorder="1" applyProtection="1">
      <protection locked="0"/>
    </xf>
    <xf numFmtId="164" fontId="12" fillId="0" borderId="0" xfId="0" applyNumberFormat="1" applyFont="1"/>
    <xf numFmtId="164" fontId="12" fillId="0" borderId="15" xfId="0" applyNumberFormat="1" applyFont="1" applyBorder="1"/>
    <xf numFmtId="0" fontId="8" fillId="3" borderId="0" xfId="0" applyFont="1" applyFill="1"/>
    <xf numFmtId="164" fontId="12" fillId="2" borderId="5" xfId="0" applyNumberFormat="1" applyFont="1" applyFill="1" applyBorder="1"/>
    <xf numFmtId="0" fontId="12" fillId="12" borderId="5" xfId="0" applyFont="1" applyFill="1" applyBorder="1" applyAlignment="1">
      <alignment horizontal="left"/>
    </xf>
    <xf numFmtId="0" fontId="8" fillId="2" borderId="5" xfId="0" applyFont="1" applyFill="1" applyBorder="1"/>
    <xf numFmtId="0" fontId="12" fillId="12" borderId="20" xfId="0" applyFont="1" applyFill="1" applyBorder="1" applyAlignment="1">
      <alignment horizontal="left"/>
    </xf>
    <xf numFmtId="164" fontId="12" fillId="0" borderId="39" xfId="0" applyNumberFormat="1" applyFont="1" applyBorder="1"/>
    <xf numFmtId="164" fontId="12" fillId="2" borderId="15" xfId="0" applyNumberFormat="1" applyFont="1" applyFill="1" applyBorder="1"/>
    <xf numFmtId="0" fontId="8" fillId="0" borderId="5" xfId="0" applyFont="1" applyBorder="1" applyAlignment="1">
      <alignment horizontal="left"/>
    </xf>
    <xf numFmtId="0" fontId="8" fillId="0" borderId="5" xfId="0" applyNumberFormat="1" applyFont="1" applyBorder="1" applyAlignment="1">
      <alignment horizontal="left"/>
    </xf>
    <xf numFmtId="0" fontId="8" fillId="0" borderId="5" xfId="0" applyFont="1" applyBorder="1" applyAlignment="1" applyProtection="1">
      <alignment horizontal="left"/>
      <protection locked="0"/>
    </xf>
    <xf numFmtId="14" fontId="8" fillId="0" borderId="5" xfId="0" applyNumberFormat="1" applyFont="1" applyBorder="1" applyProtection="1">
      <protection locked="0"/>
    </xf>
    <xf numFmtId="8" fontId="8" fillId="0" borderId="5" xfId="0" applyNumberFormat="1" applyFont="1" applyBorder="1" applyProtection="1">
      <protection locked="0"/>
    </xf>
    <xf numFmtId="0" fontId="8" fillId="2" borderId="5" xfId="0" applyFont="1" applyFill="1" applyBorder="1" applyAlignment="1" applyProtection="1">
      <alignment horizontal="left"/>
      <protection locked="0"/>
    </xf>
    <xf numFmtId="14" fontId="8" fillId="2" borderId="5" xfId="0" applyNumberFormat="1" applyFont="1" applyFill="1" applyBorder="1" applyProtection="1">
      <protection locked="0"/>
    </xf>
    <xf numFmtId="8" fontId="8" fillId="2" borderId="5" xfId="0" applyNumberFormat="1" applyFont="1" applyFill="1" applyBorder="1" applyProtection="1">
      <protection locked="0"/>
    </xf>
    <xf numFmtId="164" fontId="8" fillId="0" borderId="5" xfId="0" applyNumberFormat="1" applyFont="1" applyBorder="1"/>
    <xf numFmtId="8" fontId="8" fillId="11" borderId="5" xfId="0" applyNumberFormat="1" applyFont="1" applyFill="1" applyBorder="1" applyProtection="1">
      <protection locked="0"/>
    </xf>
    <xf numFmtId="0" fontId="8" fillId="0" borderId="0" xfId="0" applyFont="1" applyAlignment="1">
      <alignment horizontal="left"/>
    </xf>
    <xf numFmtId="10" fontId="12" fillId="0" borderId="0" xfId="0" applyNumberFormat="1" applyFont="1"/>
    <xf numFmtId="0" fontId="8" fillId="5" borderId="32" xfId="0" applyFont="1" applyFill="1" applyBorder="1"/>
    <xf numFmtId="0" fontId="8" fillId="5" borderId="28" xfId="0" applyFont="1" applyFill="1" applyBorder="1"/>
    <xf numFmtId="164" fontId="8" fillId="0" borderId="21" xfId="0" applyNumberFormat="1" applyFont="1" applyBorder="1"/>
    <xf numFmtId="164" fontId="13" fillId="2" borderId="42" xfId="0" applyNumberFormat="1" applyFont="1" applyFill="1" applyBorder="1"/>
    <xf numFmtId="0" fontId="8" fillId="5" borderId="33" xfId="0" applyFont="1" applyFill="1" applyBorder="1"/>
    <xf numFmtId="164" fontId="12" fillId="0" borderId="13" xfId="0" applyNumberFormat="1" applyFont="1" applyBorder="1"/>
    <xf numFmtId="0" fontId="8" fillId="0" borderId="13" xfId="0" applyFont="1" applyBorder="1"/>
    <xf numFmtId="164" fontId="12" fillId="0" borderId="34" xfId="0" applyNumberFormat="1" applyFont="1" applyBorder="1"/>
    <xf numFmtId="40" fontId="8" fillId="0" borderId="5" xfId="0" applyNumberFormat="1" applyFont="1" applyBorder="1"/>
    <xf numFmtId="40" fontId="8" fillId="2" borderId="5" xfId="0" applyNumberFormat="1" applyFont="1" applyFill="1" applyBorder="1"/>
    <xf numFmtId="164" fontId="13" fillId="2" borderId="44" xfId="0" applyNumberFormat="1" applyFont="1" applyFill="1" applyBorder="1"/>
    <xf numFmtId="164" fontId="13" fillId="2" borderId="21" xfId="0" applyNumberFormat="1" applyFont="1" applyFill="1" applyBorder="1" applyAlignment="1">
      <alignment vertical="center"/>
    </xf>
    <xf numFmtId="0" fontId="8" fillId="0" borderId="5" xfId="0" applyFont="1" applyBorder="1" applyAlignment="1">
      <alignment horizontal="left"/>
    </xf>
    <xf numFmtId="8" fontId="8" fillId="0" borderId="2" xfId="0" applyNumberFormat="1" applyFont="1" applyBorder="1" applyProtection="1">
      <protection locked="0"/>
    </xf>
    <xf numFmtId="14" fontId="8" fillId="0" borderId="5" xfId="0" applyNumberFormat="1" applyFont="1" applyFill="1" applyBorder="1" applyProtection="1">
      <protection locked="0"/>
    </xf>
    <xf numFmtId="8" fontId="8" fillId="11" borderId="1" xfId="0" applyNumberFormat="1" applyFont="1" applyFill="1" applyBorder="1" applyProtection="1">
      <protection locked="0"/>
    </xf>
    <xf numFmtId="8" fontId="8" fillId="0" borderId="5" xfId="0" applyNumberFormat="1" applyFont="1" applyBorder="1" applyProtection="1">
      <protection locked="0"/>
    </xf>
    <xf numFmtId="14" fontId="8" fillId="2" borderId="5" xfId="0" applyNumberFormat="1" applyFont="1" applyFill="1" applyBorder="1" applyProtection="1">
      <protection locked="0"/>
    </xf>
    <xf numFmtId="8" fontId="8" fillId="2" borderId="5" xfId="0" applyNumberFormat="1" applyFont="1" applyFill="1" applyBorder="1" applyProtection="1">
      <protection locked="0"/>
    </xf>
    <xf numFmtId="8" fontId="8" fillId="2" borderId="2" xfId="0" applyNumberFormat="1" applyFont="1" applyFill="1" applyBorder="1" applyProtection="1">
      <protection locked="0"/>
    </xf>
    <xf numFmtId="0" fontId="8" fillId="0" borderId="0" xfId="0" applyFont="1" applyProtection="1">
      <protection locked="0"/>
    </xf>
    <xf numFmtId="0" fontId="14" fillId="6" borderId="6" xfId="0" applyFont="1" applyFill="1" applyBorder="1" applyAlignment="1">
      <alignment horizontal="center"/>
    </xf>
    <xf numFmtId="0" fontId="12" fillId="5" borderId="1" xfId="0" applyFont="1" applyFill="1" applyBorder="1" applyAlignment="1">
      <alignment horizontal="center"/>
    </xf>
    <xf numFmtId="0" fontId="12" fillId="5" borderId="3" xfId="0" applyFont="1" applyFill="1" applyBorder="1" applyAlignment="1">
      <alignment horizontal="center"/>
    </xf>
    <xf numFmtId="0" fontId="12" fillId="5" borderId="2" xfId="0" applyFont="1" applyFill="1" applyBorder="1" applyAlignment="1">
      <alignment horizontal="center"/>
    </xf>
    <xf numFmtId="8" fontId="12" fillId="7" borderId="1" xfId="0" applyNumberFormat="1" applyFont="1" applyFill="1" applyBorder="1" applyAlignment="1">
      <alignment horizontal="center"/>
    </xf>
    <xf numFmtId="0" fontId="12" fillId="7" borderId="2" xfId="0" applyFont="1" applyFill="1" applyBorder="1" applyAlignment="1">
      <alignment horizontal="center"/>
    </xf>
    <xf numFmtId="0" fontId="12" fillId="5" borderId="1" xfId="0" applyFont="1" applyFill="1" applyBorder="1" applyAlignment="1">
      <alignment horizontal="right"/>
    </xf>
    <xf numFmtId="0" fontId="12" fillId="5" borderId="3" xfId="0" applyFont="1" applyFill="1" applyBorder="1" applyAlignment="1">
      <alignment horizontal="right"/>
    </xf>
    <xf numFmtId="0" fontId="12" fillId="5" borderId="2" xfId="0" applyFont="1" applyFill="1" applyBorder="1" applyAlignment="1">
      <alignment horizontal="right"/>
    </xf>
    <xf numFmtId="0" fontId="12" fillId="0" borderId="38" xfId="0" applyFont="1" applyBorder="1" applyAlignment="1">
      <alignment horizontal="left"/>
    </xf>
    <xf numFmtId="0" fontId="12" fillId="0" borderId="15" xfId="0" applyFont="1" applyBorder="1" applyAlignment="1">
      <alignment horizontal="left"/>
    </xf>
    <xf numFmtId="0" fontId="16" fillId="13" borderId="1" xfId="0" applyFont="1" applyFill="1" applyBorder="1" applyAlignment="1">
      <alignment horizontal="left"/>
    </xf>
    <xf numFmtId="0" fontId="16" fillId="13" borderId="3" xfId="0" applyFont="1" applyFill="1" applyBorder="1" applyAlignment="1">
      <alignment horizontal="left"/>
    </xf>
    <xf numFmtId="0" fontId="16" fillId="13" borderId="2" xfId="0" applyFont="1" applyFill="1" applyBorder="1" applyAlignment="1">
      <alignment horizontal="left"/>
    </xf>
    <xf numFmtId="0" fontId="13" fillId="0" borderId="1" xfId="0" applyFont="1" applyBorder="1" applyAlignment="1">
      <alignment horizontal="right"/>
    </xf>
    <xf numFmtId="0" fontId="13" fillId="0" borderId="3" xfId="0" applyFont="1" applyBorder="1" applyAlignment="1">
      <alignment horizontal="right"/>
    </xf>
    <xf numFmtId="0" fontId="13" fillId="0" borderId="2" xfId="0" applyFont="1" applyBorder="1" applyAlignment="1">
      <alignment horizontal="right"/>
    </xf>
    <xf numFmtId="0" fontId="12" fillId="0" borderId="20" xfId="0" applyFont="1" applyBorder="1" applyAlignment="1">
      <alignment horizontal="left"/>
    </xf>
    <xf numFmtId="0" fontId="12" fillId="0" borderId="5" xfId="0" applyFont="1" applyBorder="1" applyAlignment="1">
      <alignment horizontal="left"/>
    </xf>
    <xf numFmtId="0" fontId="16" fillId="3" borderId="32" xfId="0" applyFont="1" applyFill="1" applyBorder="1" applyAlignment="1">
      <alignment horizontal="center" vertical="center"/>
    </xf>
    <xf numFmtId="0" fontId="16" fillId="3" borderId="25" xfId="0" applyFont="1" applyFill="1" applyBorder="1" applyAlignment="1">
      <alignment horizontal="center" vertical="center"/>
    </xf>
    <xf numFmtId="0" fontId="16" fillId="3" borderId="28" xfId="0" applyFont="1" applyFill="1" applyBorder="1" applyAlignment="1">
      <alignment horizontal="center" vertical="center"/>
    </xf>
    <xf numFmtId="0" fontId="16" fillId="3" borderId="0" xfId="0" applyFont="1" applyFill="1" applyAlignment="1">
      <alignment horizontal="center" vertical="center"/>
    </xf>
    <xf numFmtId="0" fontId="16" fillId="3" borderId="33" xfId="0" applyFont="1" applyFill="1" applyBorder="1" applyAlignment="1">
      <alignment horizontal="center" vertical="center"/>
    </xf>
    <xf numFmtId="0" fontId="16" fillId="3" borderId="13" xfId="0" applyFont="1" applyFill="1" applyBorder="1" applyAlignment="1">
      <alignment horizontal="center" vertical="center"/>
    </xf>
    <xf numFmtId="164" fontId="17" fillId="3" borderId="26" xfId="0" applyNumberFormat="1" applyFont="1" applyFill="1" applyBorder="1" applyAlignment="1">
      <alignment horizontal="center" vertical="center"/>
    </xf>
    <xf numFmtId="164" fontId="17" fillId="3" borderId="27" xfId="0" applyNumberFormat="1" applyFont="1" applyFill="1" applyBorder="1" applyAlignment="1">
      <alignment horizontal="center" vertical="center"/>
    </xf>
    <xf numFmtId="0" fontId="17" fillId="3" borderId="34" xfId="0" applyFont="1" applyFill="1" applyBorder="1" applyAlignment="1">
      <alignment horizontal="center" vertical="center"/>
    </xf>
    <xf numFmtId="0" fontId="15" fillId="0" borderId="0" xfId="0" applyFont="1" applyAlignment="1">
      <alignment horizontal="center"/>
    </xf>
    <xf numFmtId="0" fontId="15" fillId="0" borderId="28" xfId="0" applyFont="1" applyBorder="1" applyAlignment="1">
      <alignment horizontal="center"/>
    </xf>
    <xf numFmtId="0" fontId="8" fillId="0" borderId="5" xfId="0" applyFont="1" applyBorder="1" applyAlignment="1">
      <alignment horizontal="left"/>
    </xf>
    <xf numFmtId="0" fontId="12" fillId="12" borderId="20" xfId="0" applyFont="1" applyFill="1" applyBorder="1" applyAlignment="1">
      <alignment horizontal="left"/>
    </xf>
    <xf numFmtId="0" fontId="12" fillId="12" borderId="5" xfId="0" applyFont="1" applyFill="1" applyBorder="1" applyAlignment="1">
      <alignment horizontal="left"/>
    </xf>
    <xf numFmtId="0" fontId="12" fillId="0" borderId="37" xfId="0" applyFont="1" applyBorder="1" applyAlignment="1">
      <alignment horizontal="center"/>
    </xf>
    <xf numFmtId="0" fontId="12" fillId="0" borderId="2" xfId="0" applyFont="1" applyBorder="1" applyAlignment="1">
      <alignment horizontal="center"/>
    </xf>
    <xf numFmtId="0" fontId="12" fillId="13" borderId="29" xfId="0" applyFont="1" applyFill="1" applyBorder="1" applyAlignment="1">
      <alignment horizontal="center"/>
    </xf>
    <xf numFmtId="0" fontId="12" fillId="13" borderId="30" xfId="0" applyFont="1" applyFill="1" applyBorder="1" applyAlignment="1">
      <alignment horizontal="center"/>
    </xf>
    <xf numFmtId="0" fontId="12" fillId="13" borderId="19" xfId="0" applyFont="1" applyFill="1" applyBorder="1" applyAlignment="1">
      <alignment horizontal="center"/>
    </xf>
    <xf numFmtId="0" fontId="15" fillId="0" borderId="25" xfId="0" applyFont="1" applyBorder="1" applyAlignment="1">
      <alignment horizontal="center"/>
    </xf>
    <xf numFmtId="0" fontId="8" fillId="0" borderId="20" xfId="0" applyFont="1" applyBorder="1" applyAlignment="1">
      <alignment horizontal="left"/>
    </xf>
    <xf numFmtId="0" fontId="8" fillId="0" borderId="20" xfId="0" applyFont="1" applyBorder="1" applyAlignment="1">
      <alignment horizontal="left" indent="1"/>
    </xf>
    <xf numFmtId="0" fontId="8" fillId="0" borderId="5" xfId="0" applyFont="1" applyBorder="1" applyAlignment="1">
      <alignment horizontal="left" indent="1"/>
    </xf>
    <xf numFmtId="0" fontId="12" fillId="0" borderId="22" xfId="0" applyFont="1" applyBorder="1" applyAlignment="1">
      <alignment horizontal="left"/>
    </xf>
    <xf numFmtId="0" fontId="12" fillId="0" borderId="23" xfId="0" applyFont="1" applyBorder="1" applyAlignment="1">
      <alignment horizontal="left"/>
    </xf>
    <xf numFmtId="0" fontId="12" fillId="0" borderId="33" xfId="0" applyFont="1" applyBorder="1" applyAlignment="1">
      <alignment horizontal="left"/>
    </xf>
    <xf numFmtId="0" fontId="12" fillId="0" borderId="13" xfId="0" applyFont="1" applyBorder="1" applyAlignment="1">
      <alignment horizontal="left"/>
    </xf>
    <xf numFmtId="0" fontId="18" fillId="0" borderId="24" xfId="0" applyFont="1" applyBorder="1" applyAlignment="1">
      <alignment horizontal="center"/>
    </xf>
    <xf numFmtId="0" fontId="18" fillId="0" borderId="18" xfId="0" applyFont="1" applyBorder="1" applyAlignment="1">
      <alignment horizontal="center"/>
    </xf>
    <xf numFmtId="0" fontId="18" fillId="0" borderId="31" xfId="0" applyFont="1" applyBorder="1" applyAlignment="1">
      <alignment horizontal="center"/>
    </xf>
    <xf numFmtId="0" fontId="8" fillId="0" borderId="37" xfId="0" applyFont="1" applyBorder="1" applyAlignment="1">
      <alignment horizontal="center"/>
    </xf>
    <xf numFmtId="0" fontId="8" fillId="0" borderId="2" xfId="0" applyFont="1" applyBorder="1" applyAlignment="1">
      <alignment horizontal="center"/>
    </xf>
    <xf numFmtId="0" fontId="13" fillId="2" borderId="37"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3" xfId="0" applyFont="1" applyFill="1" applyBorder="1" applyAlignment="1">
      <alignment horizontal="center"/>
    </xf>
    <xf numFmtId="0" fontId="13" fillId="2" borderId="43" xfId="0" applyFont="1" applyFill="1" applyBorder="1" applyAlignment="1">
      <alignment horizontal="center"/>
    </xf>
    <xf numFmtId="0" fontId="15" fillId="0" borderId="35" xfId="0" applyFont="1" applyBorder="1" applyAlignment="1">
      <alignment horizontal="center"/>
    </xf>
    <xf numFmtId="0" fontId="15" fillId="0" borderId="4" xfId="0" applyFont="1" applyBorder="1" applyAlignment="1">
      <alignment horizontal="center"/>
    </xf>
    <xf numFmtId="0" fontId="13" fillId="2" borderId="40" xfId="0" applyFont="1" applyFill="1" applyBorder="1" applyAlignment="1">
      <alignment horizontal="center"/>
    </xf>
    <xf numFmtId="0" fontId="13" fillId="2" borderId="41" xfId="0" applyFont="1" applyFill="1" applyBorder="1" applyAlignment="1">
      <alignment horizontal="center"/>
    </xf>
    <xf numFmtId="0" fontId="8" fillId="0" borderId="20" xfId="0" applyFont="1" applyBorder="1"/>
    <xf numFmtId="0" fontId="8" fillId="0" borderId="5" xfId="0" applyFont="1" applyBorder="1"/>
    <xf numFmtId="0" fontId="12" fillId="13" borderId="25" xfId="0" applyFont="1" applyFill="1" applyBorder="1" applyAlignment="1">
      <alignment horizontal="center"/>
    </xf>
    <xf numFmtId="0" fontId="12" fillId="13" borderId="26" xfId="0" applyFont="1" applyFill="1" applyBorder="1" applyAlignment="1">
      <alignment horizontal="center"/>
    </xf>
    <xf numFmtId="0" fontId="15" fillId="0" borderId="24" xfId="0" applyFont="1" applyBorder="1" applyAlignment="1">
      <alignment horizontal="center"/>
    </xf>
    <xf numFmtId="0" fontId="15" fillId="0" borderId="18" xfId="0" applyFont="1" applyBorder="1" applyAlignment="1">
      <alignment horizontal="center"/>
    </xf>
    <xf numFmtId="8" fontId="12" fillId="5" borderId="1" xfId="0" applyNumberFormat="1" applyFont="1" applyFill="1" applyBorder="1" applyAlignment="1">
      <alignment horizontal="center"/>
    </xf>
    <xf numFmtId="0" fontId="14" fillId="6" borderId="6" xfId="0" applyFont="1" applyFill="1" applyBorder="1" applyAlignment="1" applyProtection="1">
      <alignment horizontal="center"/>
      <protection locked="0"/>
    </xf>
    <xf numFmtId="8" fontId="12" fillId="7" borderId="1" xfId="0" applyNumberFormat="1" applyFont="1" applyFill="1" applyBorder="1" applyAlignment="1" applyProtection="1">
      <alignment horizontal="center"/>
      <protection locked="0"/>
    </xf>
    <xf numFmtId="0" fontId="12" fillId="7" borderId="2" xfId="0" applyFont="1" applyFill="1" applyBorder="1" applyAlignment="1" applyProtection="1">
      <alignment horizontal="center"/>
      <protection locked="0"/>
    </xf>
    <xf numFmtId="0" fontId="0" fillId="0" borderId="0" xfId="0" applyAlignment="1">
      <alignment horizontal="center"/>
    </xf>
    <xf numFmtId="164" fontId="1" fillId="0" borderId="1" xfId="0" applyNumberFormat="1" applyFont="1" applyBorder="1" applyAlignment="1">
      <alignment horizontal="center"/>
    </xf>
    <xf numFmtId="0" fontId="1" fillId="0" borderId="2" xfId="0" applyFont="1" applyBorder="1" applyAlignment="1">
      <alignment horizontal="center"/>
    </xf>
    <xf numFmtId="0" fontId="0" fillId="0" borderId="4" xfId="0" applyBorder="1" applyAlignment="1">
      <alignment horizontal="center"/>
    </xf>
    <xf numFmtId="164" fontId="1" fillId="0" borderId="2" xfId="0" applyNumberFormat="1" applyFont="1" applyBorder="1" applyAlignment="1">
      <alignment horizontal="center"/>
    </xf>
    <xf numFmtId="164" fontId="0" fillId="0" borderId="1" xfId="0" applyNumberFormat="1" applyBorder="1" applyAlignment="1">
      <alignment horizontal="center"/>
    </xf>
    <xf numFmtId="164" fontId="0" fillId="0" borderId="3" xfId="0" applyNumberFormat="1" applyBorder="1" applyAlignment="1">
      <alignment horizontal="center"/>
    </xf>
    <xf numFmtId="164" fontId="0" fillId="0" borderId="2" xfId="0" applyNumberFormat="1" applyBorder="1" applyAlignment="1">
      <alignment horizontal="center"/>
    </xf>
    <xf numFmtId="0" fontId="1" fillId="3" borderId="1" xfId="0" applyFont="1" applyFill="1" applyBorder="1" applyAlignment="1">
      <alignment horizontal="center"/>
    </xf>
    <xf numFmtId="0" fontId="1" fillId="3" borderId="3" xfId="0" applyFont="1" applyFill="1" applyBorder="1" applyAlignment="1">
      <alignment horizontal="center"/>
    </xf>
    <xf numFmtId="0" fontId="1" fillId="3" borderId="2" xfId="0" applyFont="1" applyFill="1" applyBorder="1" applyAlignment="1">
      <alignment horizontal="center"/>
    </xf>
    <xf numFmtId="10" fontId="0" fillId="0" borderId="1" xfId="0" applyNumberFormat="1" applyBorder="1" applyAlignment="1">
      <alignment horizontal="center"/>
    </xf>
    <xf numFmtId="10" fontId="0" fillId="0" borderId="3" xfId="0" applyNumberFormat="1" applyBorder="1" applyAlignment="1">
      <alignment horizontal="center"/>
    </xf>
    <xf numFmtId="10" fontId="0" fillId="0" borderId="2" xfId="0" applyNumberFormat="1" applyBorder="1" applyAlignment="1">
      <alignment horizontal="center"/>
    </xf>
    <xf numFmtId="164" fontId="0" fillId="0" borderId="11" xfId="0" applyNumberFormat="1" applyBorder="1" applyAlignment="1">
      <alignment horizontal="center"/>
    </xf>
    <xf numFmtId="164" fontId="0" fillId="0" borderId="4" xfId="0" applyNumberFormat="1" applyBorder="1" applyAlignment="1">
      <alignment horizontal="center"/>
    </xf>
    <xf numFmtId="164" fontId="0" fillId="0" borderId="12" xfId="0" applyNumberFormat="1" applyBorder="1" applyAlignment="1">
      <alignment horizontal="center"/>
    </xf>
    <xf numFmtId="0" fontId="1" fillId="9" borderId="1" xfId="0" applyFont="1" applyFill="1" applyBorder="1" applyAlignment="1">
      <alignment horizontal="center"/>
    </xf>
    <xf numFmtId="0" fontId="1" fillId="9" borderId="3" xfId="0" applyFont="1" applyFill="1" applyBorder="1" applyAlignment="1">
      <alignment horizontal="center"/>
    </xf>
    <xf numFmtId="0" fontId="1" fillId="9" borderId="2" xfId="0" applyFont="1" applyFill="1" applyBorder="1" applyAlignment="1">
      <alignment horizontal="center"/>
    </xf>
    <xf numFmtId="0" fontId="1" fillId="10" borderId="1" xfId="0" applyFont="1" applyFill="1" applyBorder="1" applyAlignment="1">
      <alignment horizontal="center"/>
    </xf>
    <xf numFmtId="0" fontId="1" fillId="10" borderId="3" xfId="0" applyFont="1" applyFill="1" applyBorder="1" applyAlignment="1">
      <alignment horizontal="center"/>
    </xf>
    <xf numFmtId="0" fontId="1" fillId="10" borderId="2" xfId="0" applyFont="1"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164" fontId="1" fillId="2" borderId="1" xfId="0" applyNumberFormat="1" applyFont="1" applyFill="1" applyBorder="1" applyAlignment="1">
      <alignment horizontal="center"/>
    </xf>
    <xf numFmtId="164" fontId="1" fillId="2" borderId="3" xfId="0" applyNumberFormat="1" applyFont="1" applyFill="1" applyBorder="1" applyAlignment="1">
      <alignment horizontal="center"/>
    </xf>
    <xf numFmtId="164" fontId="1" fillId="2" borderId="2" xfId="0" applyNumberFormat="1" applyFont="1" applyFill="1" applyBorder="1" applyAlignment="1">
      <alignment horizontal="center"/>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1" xfId="0" applyFont="1" applyBorder="1" applyAlignment="1">
      <alignment horizontal="left" vertical="center" wrapText="1"/>
    </xf>
    <xf numFmtId="0" fontId="3" fillId="0" borderId="4" xfId="0" applyFont="1" applyBorder="1" applyAlignment="1">
      <alignment horizontal="left" vertical="center" wrapText="1"/>
    </xf>
    <xf numFmtId="0" fontId="3" fillId="0" borderId="12" xfId="0" applyFont="1" applyBorder="1" applyAlignment="1">
      <alignment horizontal="left" vertical="center" wrapText="1"/>
    </xf>
    <xf numFmtId="0" fontId="2" fillId="0" borderId="18" xfId="0" applyFont="1" applyBorder="1" applyAlignment="1">
      <alignment horizontal="left"/>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10" xfId="0" applyFont="1" applyBorder="1" applyAlignment="1">
      <alignment horizontal="left" vertical="center" wrapText="1"/>
    </xf>
    <xf numFmtId="0" fontId="2" fillId="0" borderId="0" xfId="0" applyFont="1" applyAlignment="1">
      <alignment horizontal="left"/>
    </xf>
    <xf numFmtId="0" fontId="7" fillId="0" borderId="0" xfId="0" applyFont="1" applyAlignment="1">
      <alignment horizontal="left"/>
    </xf>
    <xf numFmtId="0" fontId="2" fillId="0" borderId="6" xfId="0" applyFont="1" applyBorder="1" applyAlignment="1">
      <alignment horizontal="center"/>
    </xf>
    <xf numFmtId="0" fontId="2" fillId="0" borderId="4" xfId="0" applyFont="1" applyBorder="1" applyAlignment="1">
      <alignment horizontal="center"/>
    </xf>
    <xf numFmtId="0" fontId="6" fillId="0" borderId="0" xfId="0" applyFont="1" applyAlignment="1">
      <alignment horizontal="left" vertical="center" wrapText="1"/>
    </xf>
    <xf numFmtId="0" fontId="1" fillId="2" borderId="1"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4" xfId="0" applyBorder="1" applyAlignment="1">
      <alignment horizontal="left" vertical="center" wrapText="1"/>
    </xf>
    <xf numFmtId="0" fontId="0" fillId="0" borderId="12" xfId="0" applyBorder="1" applyAlignment="1">
      <alignment horizontal="left" vertical="center" wrapText="1"/>
    </xf>
    <xf numFmtId="0" fontId="0" fillId="0" borderId="8"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0" xfId="0"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4" xfId="0" applyBorder="1" applyAlignment="1">
      <alignment horizontal="left" vertical="center"/>
    </xf>
    <xf numFmtId="0" fontId="0" fillId="0" borderId="12" xfId="0" applyBorder="1" applyAlignment="1">
      <alignment horizontal="left"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164" fontId="0" fillId="0" borderId="1" xfId="0" applyNumberForma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8"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9" fillId="0" borderId="11" xfId="0" applyFont="1" applyBorder="1" applyAlignment="1">
      <alignment horizontal="left"/>
    </xf>
    <xf numFmtId="0" fontId="9" fillId="0" borderId="4" xfId="0" applyFont="1" applyBorder="1" applyAlignment="1">
      <alignment horizontal="left"/>
    </xf>
    <xf numFmtId="0" fontId="9" fillId="0" borderId="12" xfId="0" applyFont="1" applyBorder="1" applyAlignment="1">
      <alignment horizontal="left"/>
    </xf>
    <xf numFmtId="0" fontId="5" fillId="0" borderId="11" xfId="0" applyFont="1" applyBorder="1" applyAlignment="1">
      <alignment horizontal="left"/>
    </xf>
    <xf numFmtId="0" fontId="5" fillId="0" borderId="4" xfId="0" applyFont="1" applyBorder="1" applyAlignment="1">
      <alignment horizontal="left"/>
    </xf>
    <xf numFmtId="0" fontId="5" fillId="0" borderId="12" xfId="0" applyFont="1" applyBorder="1" applyAlignment="1">
      <alignment horizontal="left"/>
    </xf>
    <xf numFmtId="0" fontId="1" fillId="0" borderId="1" xfId="0" applyFont="1" applyBorder="1" applyAlignment="1">
      <alignment horizontal="center"/>
    </xf>
    <xf numFmtId="0" fontId="1" fillId="0" borderId="3" xfId="0" applyFont="1" applyBorder="1" applyAlignment="1">
      <alignment horizontal="center"/>
    </xf>
    <xf numFmtId="164" fontId="0" fillId="0" borderId="2" xfId="0" applyNumberFormat="1" applyBorder="1" applyAlignment="1">
      <alignment horizontal="center" vertical="center"/>
    </xf>
    <xf numFmtId="0" fontId="1" fillId="2" borderId="1" xfId="0" applyFont="1" applyFill="1" applyBorder="1" applyAlignment="1">
      <alignment horizontal="left"/>
    </xf>
    <xf numFmtId="0" fontId="1" fillId="2" borderId="3" xfId="0" applyFont="1" applyFill="1" applyBorder="1" applyAlignment="1">
      <alignment horizontal="left"/>
    </xf>
    <xf numFmtId="0" fontId="1" fillId="2" borderId="2" xfId="0" applyFont="1" applyFill="1" applyBorder="1" applyAlignment="1">
      <alignment horizontal="left"/>
    </xf>
    <xf numFmtId="0" fontId="0" fillId="0" borderId="1" xfId="0" applyBorder="1" applyAlignment="1">
      <alignment horizontal="left"/>
    </xf>
    <xf numFmtId="0" fontId="0" fillId="0" borderId="3" xfId="0" applyBorder="1" applyAlignment="1">
      <alignment horizontal="left"/>
    </xf>
    <xf numFmtId="0" fontId="0" fillId="0" borderId="2" xfId="0" applyBorder="1" applyAlignment="1">
      <alignment horizontal="left"/>
    </xf>
    <xf numFmtId="164" fontId="0" fillId="0" borderId="8" xfId="0" applyNumberFormat="1" applyBorder="1" applyAlignment="1">
      <alignment horizontal="center" vertical="center"/>
    </xf>
    <xf numFmtId="164" fontId="0" fillId="0" borderId="7"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9" fontId="0" fillId="0" borderId="8" xfId="0" applyNumberFormat="1" applyBorder="1" applyAlignment="1">
      <alignment horizontal="center" vertical="center"/>
    </xf>
    <xf numFmtId="9" fontId="0" fillId="0" borderId="7" xfId="0" applyNumberFormat="1" applyBorder="1" applyAlignment="1">
      <alignment horizontal="center" vertical="center"/>
    </xf>
    <xf numFmtId="9" fontId="0" fillId="0" borderId="11" xfId="0" applyNumberFormat="1" applyBorder="1" applyAlignment="1">
      <alignment horizontal="center" vertical="center"/>
    </xf>
    <xf numFmtId="9" fontId="0" fillId="0" borderId="12" xfId="0" applyNumberFormat="1" applyBorder="1" applyAlignment="1">
      <alignment horizontal="center" vertical="center"/>
    </xf>
    <xf numFmtId="164" fontId="0" fillId="3" borderId="8" xfId="0" applyNumberFormat="1" applyFill="1" applyBorder="1" applyAlignment="1">
      <alignment horizontal="center" vertical="center"/>
    </xf>
    <xf numFmtId="164" fontId="0" fillId="3" borderId="7" xfId="0" applyNumberFormat="1" applyFill="1" applyBorder="1" applyAlignment="1">
      <alignment horizontal="center" vertic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1" xfId="0" applyBorder="1" applyAlignment="1">
      <alignment horizontal="center" vertical="center"/>
    </xf>
    <xf numFmtId="0" fontId="1" fillId="2" borderId="8"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5" fillId="2" borderId="11" xfId="0" applyFont="1" applyFill="1" applyBorder="1" applyAlignment="1">
      <alignment horizontal="center"/>
    </xf>
    <xf numFmtId="0" fontId="5" fillId="2" borderId="4" xfId="0" applyFont="1" applyFill="1" applyBorder="1" applyAlignment="1">
      <alignment horizontal="center"/>
    </xf>
    <xf numFmtId="0" fontId="5" fillId="2" borderId="12" xfId="0" applyFont="1" applyFill="1" applyBorder="1" applyAlignment="1">
      <alignment horizontal="center"/>
    </xf>
    <xf numFmtId="2" fontId="0" fillId="0" borderId="1" xfId="0" applyNumberFormat="1" applyBorder="1" applyAlignment="1">
      <alignment horizontal="center" vertical="center"/>
    </xf>
    <xf numFmtId="2" fontId="0" fillId="0" borderId="2" xfId="0" applyNumberFormat="1" applyBorder="1" applyAlignment="1">
      <alignment horizontal="center"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164" fontId="0" fillId="3" borderId="11" xfId="0" applyNumberFormat="1" applyFill="1" applyBorder="1" applyAlignment="1">
      <alignment horizontal="center" vertical="center"/>
    </xf>
    <xf numFmtId="164" fontId="0" fillId="3" borderId="12" xfId="0" applyNumberFormat="1" applyFill="1" applyBorder="1" applyAlignment="1">
      <alignment horizontal="center" vertical="center"/>
    </xf>
    <xf numFmtId="0" fontId="0" fillId="3" borderId="8" xfId="0" applyFill="1" applyBorder="1" applyAlignment="1">
      <alignment horizontal="center"/>
    </xf>
    <xf numFmtId="0" fontId="0" fillId="3" borderId="7" xfId="0" applyFill="1" applyBorder="1" applyAlignment="1">
      <alignment horizontal="center"/>
    </xf>
    <xf numFmtId="0" fontId="11" fillId="2" borderId="8" xfId="0" applyFont="1" applyFill="1" applyBorder="1" applyAlignment="1">
      <alignment horizontal="center"/>
    </xf>
    <xf numFmtId="0" fontId="11" fillId="2" borderId="6" xfId="0" applyFont="1" applyFill="1" applyBorder="1" applyAlignment="1">
      <alignment horizontal="center"/>
    </xf>
    <xf numFmtId="0" fontId="11" fillId="2" borderId="7" xfId="0" applyFont="1" applyFill="1" applyBorder="1" applyAlignment="1">
      <alignment horizontal="center"/>
    </xf>
    <xf numFmtId="0" fontId="10" fillId="2" borderId="9" xfId="0" applyFont="1" applyFill="1" applyBorder="1" applyAlignment="1">
      <alignment horizontal="center" vertical="center"/>
    </xf>
    <xf numFmtId="0" fontId="10" fillId="2" borderId="0" xfId="0" applyFont="1" applyFill="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2" xfId="0" applyFont="1" applyFill="1" applyBorder="1" applyAlignment="1">
      <alignment horizontal="center" vertical="center"/>
    </xf>
    <xf numFmtId="0" fontId="0" fillId="3" borderId="17" xfId="0" applyFill="1" applyBorder="1" applyAlignment="1">
      <alignment horizontal="center" vertical="center"/>
    </xf>
    <xf numFmtId="0" fontId="0" fillId="0" borderId="17" xfId="0" applyBorder="1" applyAlignment="1">
      <alignment horizontal="center" vertical="center"/>
    </xf>
    <xf numFmtId="0" fontId="0" fillId="0" borderId="9" xfId="0" applyBorder="1" applyAlignment="1">
      <alignment horizontal="left"/>
    </xf>
    <xf numFmtId="0" fontId="0" fillId="0" borderId="0" xfId="0" applyAlignment="1">
      <alignment horizontal="left"/>
    </xf>
    <xf numFmtId="0" fontId="0" fillId="0" borderId="10" xfId="0" applyBorder="1" applyAlignment="1">
      <alignment horizontal="left"/>
    </xf>
    <xf numFmtId="0" fontId="10" fillId="2" borderId="9"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0" xfId="0" applyFont="1" applyFill="1" applyBorder="1" applyAlignment="1">
      <alignment horizontal="center" vertical="center" wrapText="1"/>
    </xf>
    <xf numFmtId="0" fontId="0" fillId="3" borderId="6" xfId="0" applyFill="1" applyBorder="1" applyAlignment="1">
      <alignment horizontal="center"/>
    </xf>
    <xf numFmtId="0" fontId="0" fillId="3" borderId="9" xfId="0" applyFill="1" applyBorder="1" applyAlignment="1">
      <alignment horizontal="center"/>
    </xf>
    <xf numFmtId="0" fontId="0" fillId="3" borderId="0" xfId="0" applyFill="1" applyAlignment="1">
      <alignment horizontal="center"/>
    </xf>
    <xf numFmtId="0" fontId="0" fillId="3" borderId="10" xfId="0" applyFill="1" applyBorder="1" applyAlignment="1">
      <alignment horizontal="center"/>
    </xf>
    <xf numFmtId="164" fontId="0" fillId="0" borderId="3" xfId="0" applyNumberFormat="1" applyBorder="1" applyAlignment="1">
      <alignment horizontal="center" vertical="center"/>
    </xf>
    <xf numFmtId="2" fontId="0" fillId="0" borderId="11" xfId="0" applyNumberFormat="1" applyBorder="1" applyAlignment="1">
      <alignment horizontal="center" vertical="center"/>
    </xf>
    <xf numFmtId="2" fontId="0" fillId="0" borderId="4" xfId="0" applyNumberFormat="1" applyBorder="1" applyAlignment="1">
      <alignment horizontal="center" vertical="center"/>
    </xf>
    <xf numFmtId="2" fontId="0" fillId="0" borderId="12" xfId="0" applyNumberFormat="1" applyBorder="1" applyAlignment="1">
      <alignment horizontal="center" vertical="center"/>
    </xf>
    <xf numFmtId="164" fontId="0" fillId="3" borderId="1" xfId="0" applyNumberFormat="1" applyFill="1" applyBorder="1" applyAlignment="1">
      <alignment horizontal="center" vertical="center"/>
    </xf>
    <xf numFmtId="164" fontId="0" fillId="3" borderId="3" xfId="0" applyNumberFormat="1" applyFill="1" applyBorder="1" applyAlignment="1">
      <alignment horizontal="center" vertical="center"/>
    </xf>
    <xf numFmtId="164" fontId="0" fillId="3" borderId="2" xfId="0" applyNumberFormat="1" applyFill="1" applyBorder="1" applyAlignment="1">
      <alignment horizontal="center" vertical="center"/>
    </xf>
    <xf numFmtId="164" fontId="0" fillId="0" borderId="6" xfId="0" applyNumberFormat="1" applyBorder="1" applyAlignment="1">
      <alignment horizontal="center" vertical="center"/>
    </xf>
    <xf numFmtId="164" fontId="0" fillId="0" borderId="4" xfId="0" applyNumberFormat="1" applyBorder="1" applyAlignment="1">
      <alignment horizontal="center" vertical="center"/>
    </xf>
    <xf numFmtId="2" fontId="0" fillId="0" borderId="3" xfId="0" applyNumberFormat="1" applyBorder="1" applyAlignment="1">
      <alignment horizontal="center" vertical="center"/>
    </xf>
    <xf numFmtId="164" fontId="0" fillId="3" borderId="6" xfId="0" applyNumberFormat="1" applyFill="1" applyBorder="1" applyAlignment="1">
      <alignment horizontal="center" vertical="center"/>
    </xf>
    <xf numFmtId="164" fontId="0" fillId="3" borderId="4" xfId="0" applyNumberFormat="1" applyFill="1"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490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194597</xdr:colOff>
      <xdr:row>1</xdr:row>
      <xdr:rowOff>0</xdr:rowOff>
    </xdr:from>
    <xdr:to>
      <xdr:col>3</xdr:col>
      <xdr:colOff>351982</xdr:colOff>
      <xdr:row>4</xdr:row>
      <xdr:rowOff>151589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4597" y="174113"/>
          <a:ext cx="2338917" cy="6432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179916</xdr:colOff>
      <xdr:row>1</xdr:row>
      <xdr:rowOff>10585</xdr:rowOff>
    </xdr:from>
    <xdr:to>
      <xdr:col>3</xdr:col>
      <xdr:colOff>264583</xdr:colOff>
      <xdr:row>4</xdr:row>
      <xdr:rowOff>145787</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9916" y="179918"/>
          <a:ext cx="2338917" cy="643202"/>
        </a:xfrm>
        <a:prstGeom prst="rect">
          <a:avLst/>
        </a:prstGeom>
      </xdr:spPr>
    </xdr:pic>
    <xdr:clientData/>
  </xdr:twoCellAnchor>
  <xdr:twoCellAnchor editAs="oneCell">
    <xdr:from>
      <xdr:col>0</xdr:col>
      <xdr:colOff>179916</xdr:colOff>
      <xdr:row>1</xdr:row>
      <xdr:rowOff>10585</xdr:rowOff>
    </xdr:from>
    <xdr:to>
      <xdr:col>3</xdr:col>
      <xdr:colOff>262466</xdr:colOff>
      <xdr:row>4</xdr:row>
      <xdr:rowOff>145787</xdr:rowOff>
    </xdr:to>
    <xdr:pic>
      <xdr:nvPicPr>
        <xdr:cNvPr id="5" name="Picture 4">
          <a:extLst>
            <a:ext uri="{FF2B5EF4-FFF2-40B4-BE49-F238E27FC236}">
              <a16:creationId xmlns:a16="http://schemas.microsoft.com/office/drawing/2014/main" id="{468CD8AB-473B-409D-84D8-5C184A3844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9916" y="182035"/>
          <a:ext cx="2330450" cy="649552"/>
        </a:xfrm>
        <a:prstGeom prst="rect">
          <a:avLst/>
        </a:prstGeom>
      </xdr:spPr>
    </xdr:pic>
    <xdr:clientData/>
  </xdr:twoCellAnchor>
  <xdr:twoCellAnchor editAs="oneCell">
    <xdr:from>
      <xdr:col>0</xdr:col>
      <xdr:colOff>179916</xdr:colOff>
      <xdr:row>140</xdr:row>
      <xdr:rowOff>10585</xdr:rowOff>
    </xdr:from>
    <xdr:to>
      <xdr:col>3</xdr:col>
      <xdr:colOff>264583</xdr:colOff>
      <xdr:row>144</xdr:row>
      <xdr:rowOff>12438</xdr:rowOff>
    </xdr:to>
    <xdr:pic>
      <xdr:nvPicPr>
        <xdr:cNvPr id="6" name="Picture 5">
          <a:extLst>
            <a:ext uri="{FF2B5EF4-FFF2-40B4-BE49-F238E27FC236}">
              <a16:creationId xmlns:a16="http://schemas.microsoft.com/office/drawing/2014/main" id="{2E5C9434-29B8-46DB-9D7B-EF57BF7CCD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9916" y="182035"/>
          <a:ext cx="2332567" cy="649552"/>
        </a:xfrm>
        <a:prstGeom prst="rect">
          <a:avLst/>
        </a:prstGeom>
      </xdr:spPr>
    </xdr:pic>
    <xdr:clientData/>
  </xdr:twoCellAnchor>
  <xdr:oneCellAnchor>
    <xdr:from>
      <xdr:col>0</xdr:col>
      <xdr:colOff>179916</xdr:colOff>
      <xdr:row>1</xdr:row>
      <xdr:rowOff>10585</xdr:rowOff>
    </xdr:from>
    <xdr:ext cx="2338917" cy="647436"/>
    <xdr:pic>
      <xdr:nvPicPr>
        <xdr:cNvPr id="7" name="Picture 6">
          <a:extLst>
            <a:ext uri="{FF2B5EF4-FFF2-40B4-BE49-F238E27FC236}">
              <a16:creationId xmlns:a16="http://schemas.microsoft.com/office/drawing/2014/main" id="{DD98198A-A5DF-4486-9473-E7D691C9B8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9916" y="22119168"/>
          <a:ext cx="2338917" cy="647436"/>
        </a:xfrm>
        <a:prstGeom prst="rect">
          <a:avLst/>
        </a:prstGeom>
      </xdr:spPr>
    </xdr:pic>
    <xdr:clientData/>
  </xdr:oneCellAnchor>
  <xdr:oneCellAnchor>
    <xdr:from>
      <xdr:col>0</xdr:col>
      <xdr:colOff>179916</xdr:colOff>
      <xdr:row>140</xdr:row>
      <xdr:rowOff>10585</xdr:rowOff>
    </xdr:from>
    <xdr:ext cx="2338917" cy="643202"/>
    <xdr:pic>
      <xdr:nvPicPr>
        <xdr:cNvPr id="8" name="Picture 7">
          <a:extLst>
            <a:ext uri="{FF2B5EF4-FFF2-40B4-BE49-F238E27FC236}">
              <a16:creationId xmlns:a16="http://schemas.microsoft.com/office/drawing/2014/main" id="{AEBFBCA8-FD34-4C9B-A905-82CA55291B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9916" y="179918"/>
          <a:ext cx="2338917" cy="643202"/>
        </a:xfrm>
        <a:prstGeom prst="rect">
          <a:avLst/>
        </a:prstGeom>
      </xdr:spPr>
    </xdr:pic>
    <xdr:clientData/>
  </xdr:oneCellAnchor>
  <xdr:oneCellAnchor>
    <xdr:from>
      <xdr:col>0</xdr:col>
      <xdr:colOff>179916</xdr:colOff>
      <xdr:row>140</xdr:row>
      <xdr:rowOff>10585</xdr:rowOff>
    </xdr:from>
    <xdr:ext cx="2336800" cy="643202"/>
    <xdr:pic>
      <xdr:nvPicPr>
        <xdr:cNvPr id="9" name="Picture 8">
          <a:extLst>
            <a:ext uri="{FF2B5EF4-FFF2-40B4-BE49-F238E27FC236}">
              <a16:creationId xmlns:a16="http://schemas.microsoft.com/office/drawing/2014/main" id="{7C0A3E39-575B-4AC9-987E-58084BFA11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9916" y="179918"/>
          <a:ext cx="2336800" cy="643202"/>
        </a:xfrm>
        <a:prstGeom prst="rect">
          <a:avLst/>
        </a:prstGeom>
      </xdr:spPr>
    </xdr:pic>
    <xdr:clientData/>
  </xdr:oneCellAnchor>
  <xdr:oneCellAnchor>
    <xdr:from>
      <xdr:col>0</xdr:col>
      <xdr:colOff>179916</xdr:colOff>
      <xdr:row>140</xdr:row>
      <xdr:rowOff>10585</xdr:rowOff>
    </xdr:from>
    <xdr:ext cx="2338917" cy="647436"/>
    <xdr:pic>
      <xdr:nvPicPr>
        <xdr:cNvPr id="10" name="Picture 9">
          <a:extLst>
            <a:ext uri="{FF2B5EF4-FFF2-40B4-BE49-F238E27FC236}">
              <a16:creationId xmlns:a16="http://schemas.microsoft.com/office/drawing/2014/main" id="{8658731A-91CB-4FD9-AF39-153F850AD4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9916" y="179918"/>
          <a:ext cx="2338917" cy="64743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138545</xdr:colOff>
      <xdr:row>1</xdr:row>
      <xdr:rowOff>0</xdr:rowOff>
    </xdr:from>
    <xdr:to>
      <xdr:col>6</xdr:col>
      <xdr:colOff>641735</xdr:colOff>
      <xdr:row>3</xdr:row>
      <xdr:rowOff>227566</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78727" y="190500"/>
          <a:ext cx="2338917" cy="6432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156883</xdr:colOff>
      <xdr:row>0</xdr:row>
      <xdr:rowOff>67236</xdr:rowOff>
    </xdr:from>
    <xdr:to>
      <xdr:col>2</xdr:col>
      <xdr:colOff>526677</xdr:colOff>
      <xdr:row>2</xdr:row>
      <xdr:rowOff>120744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883" y="67236"/>
          <a:ext cx="1580029" cy="4345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2</xdr:col>
      <xdr:colOff>504825</xdr:colOff>
      <xdr:row>2</xdr:row>
      <xdr:rowOff>129302</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57150"/>
          <a:ext cx="1647825" cy="4531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4"/>
  <sheetViews>
    <sheetView showGridLines="0" zoomScale="80" zoomScaleNormal="80" workbookViewId="0">
      <selection activeCell="J30" sqref="J30"/>
    </sheetView>
  </sheetViews>
  <sheetFormatPr defaultColWidth="14.88671875" defaultRowHeight="13.8" x14ac:dyDescent="0.3"/>
  <cols>
    <col min="1" max="1" width="14.88671875" style="16"/>
    <col min="2" max="2" width="17.33203125" style="16" bestFit="1" customWidth="1"/>
    <col min="3" max="3" width="0.44140625" style="16" customWidth="1"/>
    <col min="4" max="4" width="19.5546875" style="16" customWidth="1"/>
    <col min="5" max="6" width="14.88671875" style="16" customWidth="1"/>
    <col min="7" max="8" width="14.88671875" style="16"/>
    <col min="9" max="9" width="15" style="16" customWidth="1"/>
    <col min="10" max="10" width="14.88671875" style="16" customWidth="1"/>
    <col min="11" max="16384" width="14.88671875" style="16"/>
  </cols>
  <sheetData>
    <row r="1" spans="1:21" ht="14.4" thickBot="1" x14ac:dyDescent="0.35">
      <c r="F1" s="173" t="s">
        <v>245</v>
      </c>
      <c r="G1" s="174"/>
      <c r="H1" s="174"/>
      <c r="I1" s="174"/>
      <c r="J1" s="174"/>
      <c r="K1" s="174"/>
      <c r="L1" s="174"/>
      <c r="M1" s="174"/>
      <c r="N1" s="174"/>
      <c r="O1" s="174"/>
      <c r="P1" s="174"/>
      <c r="Q1" s="175"/>
    </row>
    <row r="2" spans="1:21" x14ac:dyDescent="0.3">
      <c r="F2" s="90" t="s">
        <v>234</v>
      </c>
      <c r="G2" s="91"/>
      <c r="H2" s="77">
        <v>24</v>
      </c>
      <c r="I2" s="77" t="s">
        <v>265</v>
      </c>
      <c r="J2" s="77"/>
      <c r="K2" s="176" t="s">
        <v>237</v>
      </c>
      <c r="L2" s="176"/>
      <c r="M2" s="77"/>
      <c r="N2" s="77"/>
      <c r="O2" s="78" t="s">
        <v>241</v>
      </c>
      <c r="P2" s="77"/>
      <c r="Q2" s="79"/>
    </row>
    <row r="3" spans="1:21" x14ac:dyDescent="0.3">
      <c r="F3" s="177" t="s">
        <v>235</v>
      </c>
      <c r="G3" s="168"/>
      <c r="H3" s="74"/>
      <c r="I3" s="101">
        <v>24</v>
      </c>
      <c r="K3" s="168" t="s">
        <v>238</v>
      </c>
      <c r="L3" s="168"/>
      <c r="M3" s="74"/>
      <c r="O3" s="54" t="s">
        <v>242</v>
      </c>
      <c r="P3" s="54"/>
      <c r="Q3" s="80"/>
    </row>
    <row r="4" spans="1:21" x14ac:dyDescent="0.3">
      <c r="F4" s="178" t="s">
        <v>236</v>
      </c>
      <c r="G4" s="179"/>
      <c r="H4" s="74"/>
      <c r="I4" s="75"/>
      <c r="K4" s="155" t="s">
        <v>247</v>
      </c>
      <c r="L4" s="156"/>
      <c r="M4" s="83">
        <f>M3/12</f>
        <v>0</v>
      </c>
      <c r="O4" s="155" t="s">
        <v>247</v>
      </c>
      <c r="P4" s="156"/>
      <c r="Q4" s="84">
        <f>Q3/12</f>
        <v>0</v>
      </c>
    </row>
    <row r="5" spans="1:21" x14ac:dyDescent="0.3">
      <c r="F5" s="155" t="s">
        <v>247</v>
      </c>
      <c r="G5" s="156"/>
      <c r="H5" s="83"/>
      <c r="I5" s="96"/>
      <c r="K5" s="76"/>
      <c r="L5" s="76"/>
      <c r="Q5" s="81"/>
    </row>
    <row r="6" spans="1:21" ht="14.4" thickBot="1" x14ac:dyDescent="0.35">
      <c r="F6" s="171"/>
      <c r="G6" s="172"/>
      <c r="H6" s="97"/>
      <c r="I6" s="96"/>
      <c r="K6" s="76"/>
      <c r="L6" s="76"/>
      <c r="Q6" s="81"/>
    </row>
    <row r="7" spans="1:21" x14ac:dyDescent="0.3">
      <c r="A7" s="157" t="s">
        <v>246</v>
      </c>
      <c r="B7" s="158"/>
      <c r="C7" s="85"/>
      <c r="D7" s="163">
        <f>MIN(IF(H5=0,1000000,H5),IF(M4=0,1000000,M4),IF(Q4=0,1000000,Q4),IF(H10=0,1000000,H10),IF(M10=0,1000000,M10),IF(Q10=0,1000000,Q10),F13)</f>
        <v>0</v>
      </c>
      <c r="F7" s="169" t="s">
        <v>264</v>
      </c>
      <c r="G7" s="170"/>
      <c r="H7" s="99"/>
      <c r="I7" s="96"/>
      <c r="K7" s="166" t="s">
        <v>239</v>
      </c>
      <c r="L7" s="166"/>
      <c r="O7" s="76" t="s">
        <v>243</v>
      </c>
      <c r="Q7" s="82"/>
      <c r="T7" s="75"/>
    </row>
    <row r="8" spans="1:21" x14ac:dyDescent="0.3">
      <c r="A8" s="159"/>
      <c r="B8" s="160"/>
      <c r="C8" s="98"/>
      <c r="D8" s="164"/>
      <c r="F8" s="102" t="s">
        <v>266</v>
      </c>
      <c r="G8" s="100"/>
      <c r="H8" s="83"/>
      <c r="I8" s="96"/>
      <c r="K8" s="89"/>
      <c r="L8" s="89"/>
      <c r="O8" s="76"/>
      <c r="Q8" s="82"/>
      <c r="T8" s="75"/>
    </row>
    <row r="9" spans="1:21" ht="14.4" thickBot="1" x14ac:dyDescent="0.35">
      <c r="A9" s="161"/>
      <c r="B9" s="162"/>
      <c r="C9" s="86"/>
      <c r="D9" s="165"/>
      <c r="F9" s="167" t="s">
        <v>248</v>
      </c>
      <c r="G9" s="166"/>
      <c r="H9" s="75"/>
      <c r="I9" s="75"/>
      <c r="K9" s="168" t="s">
        <v>240</v>
      </c>
      <c r="L9" s="168"/>
      <c r="M9" s="74"/>
      <c r="O9" s="54" t="s">
        <v>244</v>
      </c>
      <c r="P9" s="54"/>
      <c r="Q9" s="80"/>
      <c r="T9" s="75"/>
    </row>
    <row r="10" spans="1:21" x14ac:dyDescent="0.3">
      <c r="F10" s="147" t="s">
        <v>247</v>
      </c>
      <c r="G10" s="148"/>
      <c r="H10" s="104"/>
      <c r="I10" s="96"/>
      <c r="K10" s="147" t="s">
        <v>247</v>
      </c>
      <c r="L10" s="148"/>
      <c r="M10" s="97">
        <f>M9/12</f>
        <v>0</v>
      </c>
      <c r="O10" s="147" t="s">
        <v>247</v>
      </c>
      <c r="P10" s="148"/>
      <c r="Q10" s="103">
        <f>Q9/12</f>
        <v>0</v>
      </c>
    </row>
    <row r="11" spans="1:21" ht="21" x14ac:dyDescent="0.4">
      <c r="A11" s="149" t="s">
        <v>268</v>
      </c>
      <c r="B11" s="150"/>
      <c r="C11" s="150"/>
      <c r="D11" s="150"/>
      <c r="E11" s="150"/>
      <c r="F11" s="150"/>
      <c r="G11" s="150"/>
      <c r="H11" s="150"/>
      <c r="I11" s="150"/>
      <c r="J11" s="150"/>
      <c r="K11" s="150"/>
      <c r="L11" s="150"/>
      <c r="M11" s="150"/>
      <c r="N11" s="150"/>
      <c r="O11" s="150"/>
      <c r="P11" s="150"/>
      <c r="Q11" s="150"/>
      <c r="R11" s="150"/>
      <c r="S11" s="150"/>
      <c r="T11" s="150"/>
      <c r="U11" s="151"/>
    </row>
    <row r="13" spans="1:21" x14ac:dyDescent="0.3">
      <c r="A13" s="139" t="s">
        <v>219</v>
      </c>
      <c r="B13" s="140"/>
      <c r="C13" s="140"/>
      <c r="D13" s="140"/>
      <c r="E13" s="141"/>
      <c r="F13" s="142">
        <f>K40+K68+K96+K124</f>
        <v>0</v>
      </c>
      <c r="G13" s="143"/>
      <c r="H13" s="152" t="s">
        <v>220</v>
      </c>
      <c r="I13" s="153"/>
      <c r="J13" s="153"/>
      <c r="K13" s="153"/>
      <c r="L13" s="153"/>
      <c r="M13" s="153"/>
      <c r="N13" s="153"/>
      <c r="O13" s="153"/>
      <c r="P13" s="153"/>
      <c r="Q13" s="153"/>
      <c r="R13" s="153"/>
      <c r="S13" s="153"/>
      <c r="T13" s="153"/>
      <c r="U13" s="154"/>
    </row>
    <row r="14" spans="1:21" x14ac:dyDescent="0.3">
      <c r="A14" s="138" t="s">
        <v>221</v>
      </c>
      <c r="B14" s="138"/>
      <c r="C14" s="138"/>
      <c r="D14" s="138"/>
      <c r="E14" s="138"/>
      <c r="F14" s="138"/>
      <c r="G14" s="138"/>
      <c r="H14" s="138"/>
      <c r="I14" s="138"/>
      <c r="J14" s="138"/>
      <c r="K14" s="138"/>
      <c r="L14" s="138"/>
      <c r="M14" s="138"/>
      <c r="N14" s="138"/>
      <c r="O14" s="138"/>
      <c r="P14" s="138"/>
      <c r="Q14" s="138"/>
      <c r="R14" s="138"/>
      <c r="S14" s="138"/>
      <c r="T14" s="138"/>
      <c r="U14" s="138"/>
    </row>
    <row r="15" spans="1:21" x14ac:dyDescent="0.3">
      <c r="A15" s="53" t="s">
        <v>222</v>
      </c>
      <c r="B15" s="69" t="s">
        <v>256</v>
      </c>
      <c r="C15" s="70"/>
      <c r="D15" s="139" t="s">
        <v>223</v>
      </c>
      <c r="E15" s="140"/>
      <c r="F15" s="140"/>
      <c r="G15" s="140"/>
      <c r="H15" s="140"/>
      <c r="I15" s="140"/>
      <c r="J15" s="140"/>
      <c r="K15" s="140"/>
      <c r="L15" s="140"/>
      <c r="M15" s="140"/>
      <c r="N15" s="140"/>
      <c r="O15" s="140"/>
      <c r="P15" s="140"/>
      <c r="Q15" s="140"/>
      <c r="R15" s="140"/>
      <c r="S15" s="140"/>
      <c r="T15" s="141"/>
      <c r="U15" s="53" t="s">
        <v>117</v>
      </c>
    </row>
    <row r="16" spans="1:21" x14ac:dyDescent="0.3">
      <c r="A16" s="106">
        <v>1</v>
      </c>
      <c r="B16" s="72"/>
      <c r="C16" s="71"/>
      <c r="D16" s="113"/>
      <c r="E16" s="55"/>
      <c r="F16" s="55"/>
      <c r="G16" s="55"/>
      <c r="H16" s="55"/>
      <c r="I16" s="55"/>
      <c r="J16" s="55"/>
      <c r="K16" s="55"/>
      <c r="L16" s="55"/>
      <c r="M16" s="55"/>
      <c r="N16" s="55"/>
      <c r="O16" s="55"/>
      <c r="P16" s="55"/>
      <c r="Q16" s="55"/>
      <c r="R16" s="55"/>
      <c r="S16" s="55"/>
      <c r="T16" s="55"/>
      <c r="U16" s="55">
        <f t="shared" ref="U16:U39" si="0">SUM(D16:T16)</f>
        <v>0</v>
      </c>
    </row>
    <row r="17" spans="1:21" x14ac:dyDescent="0.3">
      <c r="A17" s="56">
        <v>2</v>
      </c>
      <c r="B17" s="73"/>
      <c r="C17" s="71"/>
      <c r="D17" s="57"/>
      <c r="E17" s="57"/>
      <c r="F17" s="57"/>
      <c r="G17" s="57"/>
      <c r="H17" s="57"/>
      <c r="I17" s="57"/>
      <c r="J17" s="57"/>
      <c r="K17" s="57"/>
      <c r="L17" s="57"/>
      <c r="M17" s="57"/>
      <c r="N17" s="57"/>
      <c r="O17" s="57"/>
      <c r="P17" s="57"/>
      <c r="Q17" s="57"/>
      <c r="R17" s="57"/>
      <c r="S17" s="57"/>
      <c r="T17" s="57"/>
      <c r="U17" s="57">
        <f t="shared" si="0"/>
        <v>0</v>
      </c>
    </row>
    <row r="18" spans="1:21" x14ac:dyDescent="0.3">
      <c r="A18" s="105">
        <v>3</v>
      </c>
      <c r="B18" s="72"/>
      <c r="C18" s="71"/>
      <c r="D18" s="55"/>
      <c r="E18" s="55"/>
      <c r="F18" s="55"/>
      <c r="G18" s="55"/>
      <c r="H18" s="55"/>
      <c r="I18" s="55"/>
      <c r="J18" s="55"/>
      <c r="K18" s="55"/>
      <c r="L18" s="55"/>
      <c r="M18" s="55"/>
      <c r="N18" s="55"/>
      <c r="O18" s="55"/>
      <c r="P18" s="55"/>
      <c r="Q18" s="55"/>
      <c r="R18" s="55"/>
      <c r="S18" s="55"/>
      <c r="T18" s="55"/>
      <c r="U18" s="55">
        <f t="shared" si="0"/>
        <v>0</v>
      </c>
    </row>
    <row r="19" spans="1:21" x14ac:dyDescent="0.3">
      <c r="A19" s="56">
        <v>4</v>
      </c>
      <c r="B19" s="73"/>
      <c r="C19" s="71"/>
      <c r="D19" s="57"/>
      <c r="E19" s="57"/>
      <c r="F19" s="57"/>
      <c r="G19" s="57"/>
      <c r="H19" s="57"/>
      <c r="I19" s="57"/>
      <c r="J19" s="57"/>
      <c r="K19" s="57"/>
      <c r="L19" s="57"/>
      <c r="M19" s="57"/>
      <c r="N19" s="57"/>
      <c r="O19" s="57"/>
      <c r="P19" s="57"/>
      <c r="Q19" s="57"/>
      <c r="R19" s="57"/>
      <c r="S19" s="57"/>
      <c r="T19" s="57"/>
      <c r="U19" s="57">
        <f t="shared" si="0"/>
        <v>0</v>
      </c>
    </row>
    <row r="20" spans="1:21" x14ac:dyDescent="0.3">
      <c r="A20" s="105">
        <v>5</v>
      </c>
      <c r="B20" s="72"/>
      <c r="C20" s="71"/>
      <c r="D20" s="55"/>
      <c r="E20" s="55"/>
      <c r="F20" s="55"/>
      <c r="G20" s="55"/>
      <c r="H20" s="55"/>
      <c r="I20" s="55"/>
      <c r="J20" s="55"/>
      <c r="K20" s="55"/>
      <c r="L20" s="55"/>
      <c r="M20" s="55"/>
      <c r="N20" s="55"/>
      <c r="O20" s="55"/>
      <c r="P20" s="55"/>
      <c r="Q20" s="55"/>
      <c r="R20" s="55"/>
      <c r="S20" s="55"/>
      <c r="T20" s="55"/>
      <c r="U20" s="55">
        <f t="shared" si="0"/>
        <v>0</v>
      </c>
    </row>
    <row r="21" spans="1:21" x14ac:dyDescent="0.3">
      <c r="A21" s="56">
        <v>6</v>
      </c>
      <c r="B21" s="73"/>
      <c r="C21" s="71"/>
      <c r="D21" s="57"/>
      <c r="E21" s="57"/>
      <c r="F21" s="57"/>
      <c r="G21" s="57"/>
      <c r="H21" s="57"/>
      <c r="I21" s="57"/>
      <c r="J21" s="57"/>
      <c r="K21" s="57"/>
      <c r="L21" s="57"/>
      <c r="M21" s="57"/>
      <c r="N21" s="57"/>
      <c r="O21" s="57"/>
      <c r="P21" s="57"/>
      <c r="Q21" s="57"/>
      <c r="R21" s="57"/>
      <c r="S21" s="57"/>
      <c r="T21" s="57"/>
      <c r="U21" s="57">
        <f t="shared" si="0"/>
        <v>0</v>
      </c>
    </row>
    <row r="22" spans="1:21" x14ac:dyDescent="0.3">
      <c r="A22" s="105">
        <v>7</v>
      </c>
      <c r="B22" s="72"/>
      <c r="C22" s="71"/>
      <c r="D22" s="55"/>
      <c r="E22" s="55"/>
      <c r="F22" s="55"/>
      <c r="G22" s="55"/>
      <c r="H22" s="55"/>
      <c r="I22" s="55"/>
      <c r="J22" s="55"/>
      <c r="K22" s="55"/>
      <c r="L22" s="55"/>
      <c r="M22" s="55"/>
      <c r="N22" s="55"/>
      <c r="O22" s="55"/>
      <c r="P22" s="55"/>
      <c r="Q22" s="55"/>
      <c r="R22" s="55"/>
      <c r="S22" s="55"/>
      <c r="T22" s="55"/>
      <c r="U22" s="55">
        <f t="shared" si="0"/>
        <v>0</v>
      </c>
    </row>
    <row r="23" spans="1:21" x14ac:dyDescent="0.3">
      <c r="A23" s="56">
        <v>8</v>
      </c>
      <c r="B23" s="73"/>
      <c r="C23" s="71"/>
      <c r="D23" s="57"/>
      <c r="E23" s="57"/>
      <c r="F23" s="57"/>
      <c r="G23" s="57"/>
      <c r="H23" s="57"/>
      <c r="I23" s="57"/>
      <c r="J23" s="57"/>
      <c r="K23" s="57"/>
      <c r="L23" s="57"/>
      <c r="M23" s="57"/>
      <c r="N23" s="57"/>
      <c r="O23" s="57"/>
      <c r="P23" s="57"/>
      <c r="Q23" s="57"/>
      <c r="R23" s="57"/>
      <c r="S23" s="57"/>
      <c r="T23" s="57"/>
      <c r="U23" s="57">
        <f t="shared" si="0"/>
        <v>0</v>
      </c>
    </row>
    <row r="24" spans="1:21" x14ac:dyDescent="0.3">
      <c r="A24" s="105">
        <v>9</v>
      </c>
      <c r="B24" s="72"/>
      <c r="C24" s="71"/>
      <c r="D24" s="55"/>
      <c r="E24" s="55"/>
      <c r="F24" s="55"/>
      <c r="G24" s="55"/>
      <c r="H24" s="55"/>
      <c r="I24" s="55"/>
      <c r="J24" s="55"/>
      <c r="K24" s="55"/>
      <c r="L24" s="55"/>
      <c r="M24" s="55"/>
      <c r="N24" s="55"/>
      <c r="O24" s="55"/>
      <c r="P24" s="55"/>
      <c r="Q24" s="55"/>
      <c r="R24" s="55"/>
      <c r="S24" s="55"/>
      <c r="T24" s="55"/>
      <c r="U24" s="55">
        <f t="shared" si="0"/>
        <v>0</v>
      </c>
    </row>
    <row r="25" spans="1:21" x14ac:dyDescent="0.3">
      <c r="A25" s="56">
        <v>10</v>
      </c>
      <c r="B25" s="73"/>
      <c r="C25" s="71"/>
      <c r="D25" s="57"/>
      <c r="E25" s="57"/>
      <c r="F25" s="57"/>
      <c r="G25" s="57"/>
      <c r="H25" s="57"/>
      <c r="I25" s="57"/>
      <c r="J25" s="57"/>
      <c r="K25" s="57"/>
      <c r="L25" s="57"/>
      <c r="M25" s="57"/>
      <c r="N25" s="57"/>
      <c r="O25" s="57"/>
      <c r="P25" s="57"/>
      <c r="Q25" s="57"/>
      <c r="R25" s="57"/>
      <c r="S25" s="57"/>
      <c r="T25" s="57"/>
      <c r="U25" s="57">
        <f t="shared" si="0"/>
        <v>0</v>
      </c>
    </row>
    <row r="26" spans="1:21" x14ac:dyDescent="0.3">
      <c r="A26" s="105">
        <v>11</v>
      </c>
      <c r="B26" s="72"/>
      <c r="C26" s="71"/>
      <c r="D26" s="55"/>
      <c r="E26" s="55"/>
      <c r="F26" s="55"/>
      <c r="G26" s="55"/>
      <c r="H26" s="55"/>
      <c r="I26" s="55"/>
      <c r="J26" s="55"/>
      <c r="K26" s="55"/>
      <c r="L26" s="55"/>
      <c r="M26" s="55"/>
      <c r="N26" s="55"/>
      <c r="O26" s="55"/>
      <c r="P26" s="55"/>
      <c r="Q26" s="55"/>
      <c r="R26" s="55"/>
      <c r="S26" s="55"/>
      <c r="T26" s="55"/>
      <c r="U26" s="55">
        <f t="shared" si="0"/>
        <v>0</v>
      </c>
    </row>
    <row r="27" spans="1:21" x14ac:dyDescent="0.3">
      <c r="A27" s="56">
        <v>12</v>
      </c>
      <c r="B27" s="73"/>
      <c r="C27" s="71"/>
      <c r="D27" s="57"/>
      <c r="E27" s="57"/>
      <c r="F27" s="57"/>
      <c r="G27" s="57"/>
      <c r="H27" s="57"/>
      <c r="I27" s="57"/>
      <c r="J27" s="57"/>
      <c r="K27" s="57"/>
      <c r="L27" s="57"/>
      <c r="M27" s="57"/>
      <c r="N27" s="57"/>
      <c r="O27" s="57"/>
      <c r="P27" s="57"/>
      <c r="Q27" s="57"/>
      <c r="R27" s="57"/>
      <c r="S27" s="57"/>
      <c r="T27" s="57"/>
      <c r="U27" s="57">
        <f t="shared" si="0"/>
        <v>0</v>
      </c>
    </row>
    <row r="28" spans="1:21" x14ac:dyDescent="0.3">
      <c r="A28" s="105">
        <v>13</v>
      </c>
      <c r="B28" s="72"/>
      <c r="C28" s="71"/>
      <c r="D28" s="55"/>
      <c r="E28" s="55"/>
      <c r="F28" s="55"/>
      <c r="G28" s="55"/>
      <c r="H28" s="55"/>
      <c r="I28" s="55"/>
      <c r="J28" s="55"/>
      <c r="K28" s="55"/>
      <c r="L28" s="55"/>
      <c r="M28" s="55"/>
      <c r="N28" s="55"/>
      <c r="O28" s="55"/>
      <c r="P28" s="55"/>
      <c r="Q28" s="55"/>
      <c r="R28" s="55"/>
      <c r="S28" s="55"/>
      <c r="T28" s="55"/>
      <c r="U28" s="55">
        <f t="shared" si="0"/>
        <v>0</v>
      </c>
    </row>
    <row r="29" spans="1:21" x14ac:dyDescent="0.3">
      <c r="A29" s="56">
        <v>14</v>
      </c>
      <c r="B29" s="73"/>
      <c r="C29" s="71"/>
      <c r="D29" s="57"/>
      <c r="E29" s="57"/>
      <c r="F29" s="57"/>
      <c r="G29" s="57"/>
      <c r="H29" s="57"/>
      <c r="I29" s="57"/>
      <c r="J29" s="57"/>
      <c r="K29" s="57"/>
      <c r="L29" s="57"/>
      <c r="M29" s="57"/>
      <c r="N29" s="57"/>
      <c r="O29" s="57"/>
      <c r="P29" s="57"/>
      <c r="Q29" s="57"/>
      <c r="R29" s="57"/>
      <c r="S29" s="57"/>
      <c r="T29" s="57"/>
      <c r="U29" s="57">
        <f t="shared" si="0"/>
        <v>0</v>
      </c>
    </row>
    <row r="30" spans="1:21" x14ac:dyDescent="0.3">
      <c r="A30" s="105">
        <v>15</v>
      </c>
      <c r="B30" s="72"/>
      <c r="C30" s="71"/>
      <c r="D30" s="55"/>
      <c r="E30" s="55"/>
      <c r="F30" s="55"/>
      <c r="G30" s="55"/>
      <c r="H30" s="55"/>
      <c r="I30" s="55"/>
      <c r="J30" s="55"/>
      <c r="K30" s="55"/>
      <c r="L30" s="55"/>
      <c r="M30" s="55"/>
      <c r="N30" s="55"/>
      <c r="O30" s="55"/>
      <c r="P30" s="55"/>
      <c r="Q30" s="55"/>
      <c r="R30" s="55"/>
      <c r="S30" s="55"/>
      <c r="T30" s="55"/>
      <c r="U30" s="55">
        <f t="shared" si="0"/>
        <v>0</v>
      </c>
    </row>
    <row r="31" spans="1:21" x14ac:dyDescent="0.3">
      <c r="A31" s="56">
        <v>16</v>
      </c>
      <c r="B31" s="73"/>
      <c r="C31" s="71"/>
      <c r="D31" s="57"/>
      <c r="E31" s="57"/>
      <c r="F31" s="57"/>
      <c r="G31" s="57"/>
      <c r="H31" s="57"/>
      <c r="I31" s="57"/>
      <c r="J31" s="57"/>
      <c r="K31" s="57"/>
      <c r="L31" s="57"/>
      <c r="M31" s="57"/>
      <c r="N31" s="57"/>
      <c r="O31" s="57"/>
      <c r="P31" s="57"/>
      <c r="Q31" s="57"/>
      <c r="R31" s="57"/>
      <c r="S31" s="57"/>
      <c r="T31" s="57"/>
      <c r="U31" s="57">
        <f t="shared" si="0"/>
        <v>0</v>
      </c>
    </row>
    <row r="32" spans="1:21" x14ac:dyDescent="0.3">
      <c r="A32" s="105">
        <v>17</v>
      </c>
      <c r="B32" s="72"/>
      <c r="C32" s="71"/>
      <c r="D32" s="55"/>
      <c r="E32" s="55"/>
      <c r="F32" s="55"/>
      <c r="G32" s="55"/>
      <c r="H32" s="55"/>
      <c r="I32" s="55"/>
      <c r="J32" s="55"/>
      <c r="K32" s="55"/>
      <c r="L32" s="55"/>
      <c r="M32" s="55"/>
      <c r="N32" s="55"/>
      <c r="O32" s="55"/>
      <c r="P32" s="55"/>
      <c r="Q32" s="55"/>
      <c r="R32" s="55"/>
      <c r="S32" s="55"/>
      <c r="T32" s="55"/>
      <c r="U32" s="55">
        <f t="shared" si="0"/>
        <v>0</v>
      </c>
    </row>
    <row r="33" spans="1:21" x14ac:dyDescent="0.3">
      <c r="A33" s="56">
        <v>18</v>
      </c>
      <c r="B33" s="73"/>
      <c r="C33" s="71"/>
      <c r="D33" s="57"/>
      <c r="E33" s="57"/>
      <c r="F33" s="57"/>
      <c r="G33" s="57"/>
      <c r="H33" s="57"/>
      <c r="I33" s="57"/>
      <c r="J33" s="57"/>
      <c r="K33" s="57"/>
      <c r="L33" s="57"/>
      <c r="M33" s="57"/>
      <c r="N33" s="57"/>
      <c r="O33" s="57"/>
      <c r="P33" s="57"/>
      <c r="Q33" s="57"/>
      <c r="R33" s="57"/>
      <c r="S33" s="57"/>
      <c r="T33" s="57"/>
      <c r="U33" s="57">
        <f t="shared" si="0"/>
        <v>0</v>
      </c>
    </row>
    <row r="34" spans="1:21" x14ac:dyDescent="0.3">
      <c r="A34" s="105">
        <v>19</v>
      </c>
      <c r="B34" s="72"/>
      <c r="C34" s="71"/>
      <c r="D34" s="55"/>
      <c r="E34" s="55"/>
      <c r="F34" s="55"/>
      <c r="G34" s="55"/>
      <c r="H34" s="55"/>
      <c r="I34" s="55"/>
      <c r="J34" s="55"/>
      <c r="K34" s="55"/>
      <c r="L34" s="55"/>
      <c r="M34" s="55"/>
      <c r="N34" s="55"/>
      <c r="O34" s="55"/>
      <c r="P34" s="55"/>
      <c r="Q34" s="55"/>
      <c r="R34" s="55"/>
      <c r="S34" s="55"/>
      <c r="T34" s="55"/>
      <c r="U34" s="55">
        <f t="shared" si="0"/>
        <v>0</v>
      </c>
    </row>
    <row r="35" spans="1:21" x14ac:dyDescent="0.3">
      <c r="A35" s="56">
        <v>20</v>
      </c>
      <c r="B35" s="73"/>
      <c r="C35" s="71"/>
      <c r="D35" s="57"/>
      <c r="E35" s="57"/>
      <c r="F35" s="57"/>
      <c r="G35" s="57"/>
      <c r="H35" s="57"/>
      <c r="I35" s="57"/>
      <c r="J35" s="57"/>
      <c r="K35" s="57"/>
      <c r="L35" s="57"/>
      <c r="M35" s="57"/>
      <c r="N35" s="57"/>
      <c r="O35" s="57"/>
      <c r="P35" s="57"/>
      <c r="Q35" s="57"/>
      <c r="R35" s="57"/>
      <c r="S35" s="57"/>
      <c r="T35" s="57"/>
      <c r="U35" s="57">
        <f t="shared" si="0"/>
        <v>0</v>
      </c>
    </row>
    <row r="36" spans="1:21" x14ac:dyDescent="0.3">
      <c r="A36" s="105">
        <v>21</v>
      </c>
      <c r="B36" s="72"/>
      <c r="C36" s="71"/>
      <c r="D36" s="55"/>
      <c r="E36" s="55"/>
      <c r="F36" s="55"/>
      <c r="G36" s="55"/>
      <c r="H36" s="55"/>
      <c r="I36" s="55"/>
      <c r="J36" s="55"/>
      <c r="K36" s="55"/>
      <c r="L36" s="55"/>
      <c r="M36" s="55"/>
      <c r="N36" s="55"/>
      <c r="O36" s="55"/>
      <c r="P36" s="55"/>
      <c r="Q36" s="55"/>
      <c r="R36" s="55"/>
      <c r="S36" s="55"/>
      <c r="T36" s="55"/>
      <c r="U36" s="55">
        <f t="shared" si="0"/>
        <v>0</v>
      </c>
    </row>
    <row r="37" spans="1:21" x14ac:dyDescent="0.3">
      <c r="A37" s="56">
        <v>22</v>
      </c>
      <c r="B37" s="73"/>
      <c r="C37" s="71">
        <v>9805.4500000000007</v>
      </c>
      <c r="D37" s="57"/>
      <c r="E37" s="57"/>
      <c r="F37" s="57"/>
      <c r="G37" s="57"/>
      <c r="H37" s="57"/>
      <c r="I37" s="57"/>
      <c r="J37" s="57"/>
      <c r="K37" s="57"/>
      <c r="L37" s="57"/>
      <c r="M37" s="57"/>
      <c r="N37" s="57"/>
      <c r="O37" s="57"/>
      <c r="P37" s="57"/>
      <c r="Q37" s="57"/>
      <c r="R37" s="57"/>
      <c r="S37" s="57"/>
      <c r="T37" s="57"/>
      <c r="U37" s="57">
        <f t="shared" si="0"/>
        <v>0</v>
      </c>
    </row>
    <row r="38" spans="1:21" x14ac:dyDescent="0.3">
      <c r="A38" s="105">
        <v>23</v>
      </c>
      <c r="B38" s="72"/>
      <c r="C38" s="71"/>
      <c r="D38" s="55"/>
      <c r="E38" s="55"/>
      <c r="F38" s="55"/>
      <c r="G38" s="55"/>
      <c r="H38" s="55"/>
      <c r="I38" s="55"/>
      <c r="J38" s="55"/>
      <c r="K38" s="55"/>
      <c r="L38" s="55"/>
      <c r="M38" s="55"/>
      <c r="N38" s="55"/>
      <c r="O38" s="55"/>
      <c r="P38" s="55"/>
      <c r="Q38" s="55"/>
      <c r="R38" s="55"/>
      <c r="S38" s="55"/>
      <c r="T38" s="55"/>
      <c r="U38" s="55">
        <f t="shared" si="0"/>
        <v>0</v>
      </c>
    </row>
    <row r="39" spans="1:21" x14ac:dyDescent="0.3">
      <c r="A39" s="56">
        <v>24</v>
      </c>
      <c r="B39" s="73"/>
      <c r="C39" s="71"/>
      <c r="D39" s="57"/>
      <c r="E39" s="57"/>
      <c r="F39" s="57"/>
      <c r="G39" s="57"/>
      <c r="H39" s="57"/>
      <c r="I39" s="57"/>
      <c r="J39" s="57"/>
      <c r="K39" s="57"/>
      <c r="L39" s="57"/>
      <c r="M39" s="57"/>
      <c r="N39" s="57"/>
      <c r="O39" s="57"/>
      <c r="P39" s="57"/>
      <c r="Q39" s="57"/>
      <c r="R39" s="57"/>
      <c r="S39" s="57"/>
      <c r="T39" s="57"/>
      <c r="U39" s="57">
        <f t="shared" si="0"/>
        <v>0</v>
      </c>
    </row>
    <row r="40" spans="1:21" s="60" customFormat="1" x14ac:dyDescent="0.3">
      <c r="A40" s="139" t="s">
        <v>224</v>
      </c>
      <c r="B40" s="140"/>
      <c r="C40" s="140"/>
      <c r="D40" s="140"/>
      <c r="E40" s="141"/>
      <c r="F40" s="58">
        <v>12</v>
      </c>
      <c r="G40" s="139" t="s">
        <v>225</v>
      </c>
      <c r="H40" s="140"/>
      <c r="I40" s="140"/>
      <c r="J40" s="141"/>
      <c r="K40" s="142">
        <f>U40/F40</f>
        <v>0</v>
      </c>
      <c r="L40" s="143"/>
      <c r="M40" s="144" t="s">
        <v>226</v>
      </c>
      <c r="N40" s="145"/>
      <c r="O40" s="145"/>
      <c r="P40" s="145"/>
      <c r="Q40" s="145"/>
      <c r="R40" s="145"/>
      <c r="S40" s="145"/>
      <c r="T40" s="146"/>
      <c r="U40" s="59">
        <f>SUM(U16:U39)</f>
        <v>0</v>
      </c>
    </row>
    <row r="41" spans="1:21" ht="3" customHeight="1" x14ac:dyDescent="0.3">
      <c r="A41" s="61"/>
      <c r="B41" s="61"/>
      <c r="C41" s="61"/>
      <c r="D41" s="61"/>
      <c r="E41" s="61"/>
      <c r="F41" s="61"/>
      <c r="G41" s="61"/>
      <c r="H41" s="61"/>
      <c r="I41" s="61"/>
      <c r="J41" s="61"/>
      <c r="K41" s="61"/>
      <c r="L41" s="61"/>
      <c r="M41" s="61"/>
      <c r="N41" s="61"/>
      <c r="O41" s="61"/>
      <c r="P41" s="61"/>
      <c r="Q41" s="61"/>
      <c r="R41" s="61"/>
      <c r="S41" s="61"/>
      <c r="T41" s="61"/>
      <c r="U41" s="61"/>
    </row>
    <row r="42" spans="1:21" x14ac:dyDescent="0.3">
      <c r="A42" s="138" t="s">
        <v>257</v>
      </c>
      <c r="B42" s="138"/>
      <c r="C42" s="138"/>
      <c r="D42" s="138"/>
      <c r="E42" s="138"/>
      <c r="F42" s="138"/>
      <c r="G42" s="138"/>
      <c r="H42" s="138"/>
      <c r="I42" s="138"/>
      <c r="J42" s="138"/>
      <c r="K42" s="138"/>
      <c r="L42" s="138"/>
      <c r="M42" s="138"/>
      <c r="N42" s="138"/>
      <c r="O42" s="138"/>
      <c r="P42" s="138"/>
      <c r="Q42" s="138"/>
      <c r="R42" s="138"/>
      <c r="S42" s="138"/>
      <c r="T42" s="138"/>
      <c r="U42" s="138"/>
    </row>
    <row r="43" spans="1:21" x14ac:dyDescent="0.3">
      <c r="A43" s="53" t="s">
        <v>222</v>
      </c>
      <c r="B43" s="69" t="s">
        <v>256</v>
      </c>
      <c r="C43" s="70"/>
      <c r="D43" s="139" t="s">
        <v>223</v>
      </c>
      <c r="E43" s="140"/>
      <c r="F43" s="140"/>
      <c r="G43" s="140"/>
      <c r="H43" s="140"/>
      <c r="I43" s="140"/>
      <c r="J43" s="140"/>
      <c r="K43" s="140"/>
      <c r="L43" s="140"/>
      <c r="M43" s="140"/>
      <c r="N43" s="140"/>
      <c r="O43" s="140"/>
      <c r="P43" s="140"/>
      <c r="Q43" s="140"/>
      <c r="R43" s="140"/>
      <c r="S43" s="140"/>
      <c r="T43" s="141"/>
      <c r="U43" s="53" t="s">
        <v>117</v>
      </c>
    </row>
    <row r="44" spans="1:21" x14ac:dyDescent="0.3">
      <c r="A44" s="106">
        <v>1</v>
      </c>
      <c r="B44" s="72"/>
      <c r="C44" s="71"/>
      <c r="D44" s="55"/>
      <c r="E44" s="55"/>
      <c r="F44" s="55"/>
      <c r="G44" s="55"/>
      <c r="H44" s="55"/>
      <c r="I44" s="55"/>
      <c r="J44" s="55"/>
      <c r="K44" s="55"/>
      <c r="L44" s="55"/>
      <c r="M44" s="55"/>
      <c r="N44" s="55"/>
      <c r="O44" s="55"/>
      <c r="P44" s="55"/>
      <c r="Q44" s="55"/>
      <c r="R44" s="55"/>
      <c r="S44" s="55"/>
      <c r="T44" s="55"/>
      <c r="U44" s="55">
        <f t="shared" ref="U44:U67" si="1">SUM(D44:T44)</f>
        <v>0</v>
      </c>
    </row>
    <row r="45" spans="1:21" x14ac:dyDescent="0.3">
      <c r="A45" s="56">
        <v>2</v>
      </c>
      <c r="B45" s="73"/>
      <c r="C45" s="71"/>
      <c r="D45" s="57"/>
      <c r="E45" s="57"/>
      <c r="F45" s="57"/>
      <c r="G45" s="57"/>
      <c r="H45" s="57"/>
      <c r="I45" s="57"/>
      <c r="J45" s="57"/>
      <c r="K45" s="57"/>
      <c r="L45" s="57"/>
      <c r="M45" s="57"/>
      <c r="N45" s="57"/>
      <c r="O45" s="57"/>
      <c r="P45" s="57"/>
      <c r="Q45" s="57"/>
      <c r="R45" s="57"/>
      <c r="S45" s="57"/>
      <c r="T45" s="57"/>
      <c r="U45" s="57">
        <f t="shared" si="1"/>
        <v>0</v>
      </c>
    </row>
    <row r="46" spans="1:21" x14ac:dyDescent="0.3">
      <c r="A46" s="54">
        <v>3</v>
      </c>
      <c r="B46" s="72"/>
      <c r="C46" s="71"/>
      <c r="D46" s="55"/>
      <c r="E46" s="55"/>
      <c r="F46" s="55"/>
      <c r="G46" s="55"/>
      <c r="H46" s="55"/>
      <c r="I46" s="55"/>
      <c r="J46" s="55"/>
      <c r="K46" s="55"/>
      <c r="L46" s="55"/>
      <c r="M46" s="55"/>
      <c r="N46" s="55"/>
      <c r="O46" s="55"/>
      <c r="P46" s="55"/>
      <c r="Q46" s="55"/>
      <c r="R46" s="55"/>
      <c r="S46" s="55"/>
      <c r="T46" s="55"/>
      <c r="U46" s="55">
        <f t="shared" si="1"/>
        <v>0</v>
      </c>
    </row>
    <row r="47" spans="1:21" x14ac:dyDescent="0.3">
      <c r="A47" s="56">
        <v>4</v>
      </c>
      <c r="B47" s="73"/>
      <c r="C47" s="71"/>
      <c r="D47" s="57"/>
      <c r="E47" s="57"/>
      <c r="F47" s="57"/>
      <c r="G47" s="57"/>
      <c r="H47" s="57"/>
      <c r="I47" s="57"/>
      <c r="J47" s="57"/>
      <c r="K47" s="57"/>
      <c r="L47" s="57"/>
      <c r="M47" s="57"/>
      <c r="N47" s="57"/>
      <c r="O47" s="57"/>
      <c r="P47" s="57"/>
      <c r="Q47" s="57"/>
      <c r="R47" s="57"/>
      <c r="S47" s="57"/>
      <c r="T47" s="57"/>
      <c r="U47" s="57">
        <f t="shared" si="1"/>
        <v>0</v>
      </c>
    </row>
    <row r="48" spans="1:21" x14ac:dyDescent="0.3">
      <c r="A48" s="54">
        <v>5</v>
      </c>
      <c r="B48" s="72"/>
      <c r="C48" s="71"/>
      <c r="D48" s="55"/>
      <c r="E48" s="55"/>
      <c r="F48" s="55"/>
      <c r="G48" s="55"/>
      <c r="H48" s="55"/>
      <c r="I48" s="55"/>
      <c r="J48" s="55"/>
      <c r="K48" s="55"/>
      <c r="L48" s="55"/>
      <c r="M48" s="55"/>
      <c r="N48" s="55"/>
      <c r="O48" s="55"/>
      <c r="P48" s="55"/>
      <c r="Q48" s="55"/>
      <c r="R48" s="55"/>
      <c r="S48" s="55"/>
      <c r="T48" s="55"/>
      <c r="U48" s="55">
        <f t="shared" si="1"/>
        <v>0</v>
      </c>
    </row>
    <row r="49" spans="1:21" x14ac:dyDescent="0.3">
      <c r="A49" s="56">
        <v>6</v>
      </c>
      <c r="B49" s="73"/>
      <c r="C49" s="71"/>
      <c r="D49" s="57"/>
      <c r="E49" s="57"/>
      <c r="F49" s="57"/>
      <c r="G49" s="57"/>
      <c r="H49" s="57"/>
      <c r="I49" s="57"/>
      <c r="J49" s="57"/>
      <c r="K49" s="57"/>
      <c r="L49" s="57"/>
      <c r="M49" s="57"/>
      <c r="N49" s="57"/>
      <c r="O49" s="57"/>
      <c r="P49" s="57"/>
      <c r="Q49" s="57"/>
      <c r="R49" s="57"/>
      <c r="S49" s="57"/>
      <c r="T49" s="57"/>
      <c r="U49" s="57">
        <f t="shared" si="1"/>
        <v>0</v>
      </c>
    </row>
    <row r="50" spans="1:21" x14ac:dyDescent="0.3">
      <c r="A50" s="54">
        <v>7</v>
      </c>
      <c r="B50" s="72"/>
      <c r="C50" s="71"/>
      <c r="D50" s="55"/>
      <c r="E50" s="55"/>
      <c r="F50" s="55"/>
      <c r="G50" s="55"/>
      <c r="H50" s="55"/>
      <c r="I50" s="55"/>
      <c r="J50" s="55"/>
      <c r="K50" s="55"/>
      <c r="L50" s="55"/>
      <c r="M50" s="55"/>
      <c r="N50" s="55"/>
      <c r="O50" s="55"/>
      <c r="P50" s="55"/>
      <c r="Q50" s="55"/>
      <c r="R50" s="55"/>
      <c r="S50" s="55"/>
      <c r="T50" s="55"/>
      <c r="U50" s="55">
        <f t="shared" si="1"/>
        <v>0</v>
      </c>
    </row>
    <row r="51" spans="1:21" x14ac:dyDescent="0.3">
      <c r="A51" s="56">
        <v>8</v>
      </c>
      <c r="B51" s="73"/>
      <c r="C51" s="71"/>
      <c r="D51" s="57"/>
      <c r="E51" s="57"/>
      <c r="F51" s="57"/>
      <c r="G51" s="57"/>
      <c r="H51" s="57"/>
      <c r="I51" s="57"/>
      <c r="J51" s="57"/>
      <c r="K51" s="57"/>
      <c r="L51" s="57"/>
      <c r="M51" s="57"/>
      <c r="N51" s="57"/>
      <c r="O51" s="57"/>
      <c r="P51" s="57"/>
      <c r="Q51" s="57"/>
      <c r="R51" s="57"/>
      <c r="S51" s="57"/>
      <c r="T51" s="57"/>
      <c r="U51" s="57">
        <f t="shared" si="1"/>
        <v>0</v>
      </c>
    </row>
    <row r="52" spans="1:21" x14ac:dyDescent="0.3">
      <c r="A52" s="54">
        <v>9</v>
      </c>
      <c r="B52" s="72"/>
      <c r="C52" s="71"/>
      <c r="D52" s="55"/>
      <c r="E52" s="55"/>
      <c r="F52" s="55"/>
      <c r="G52" s="55"/>
      <c r="H52" s="55"/>
      <c r="I52" s="55"/>
      <c r="J52" s="55"/>
      <c r="K52" s="55"/>
      <c r="L52" s="55"/>
      <c r="M52" s="55"/>
      <c r="N52" s="55"/>
      <c r="O52" s="55"/>
      <c r="P52" s="55"/>
      <c r="Q52" s="55"/>
      <c r="R52" s="55"/>
      <c r="S52" s="55"/>
      <c r="T52" s="55"/>
      <c r="U52" s="55">
        <f t="shared" si="1"/>
        <v>0</v>
      </c>
    </row>
    <row r="53" spans="1:21" x14ac:dyDescent="0.3">
      <c r="A53" s="56">
        <v>10</v>
      </c>
      <c r="B53" s="73"/>
      <c r="C53" s="71"/>
      <c r="D53" s="57"/>
      <c r="E53" s="57"/>
      <c r="F53" s="57"/>
      <c r="G53" s="57"/>
      <c r="H53" s="57"/>
      <c r="I53" s="57"/>
      <c r="J53" s="57"/>
      <c r="K53" s="57"/>
      <c r="L53" s="57"/>
      <c r="M53" s="57"/>
      <c r="N53" s="57"/>
      <c r="O53" s="57"/>
      <c r="P53" s="57"/>
      <c r="Q53" s="57"/>
      <c r="R53" s="57"/>
      <c r="S53" s="57"/>
      <c r="T53" s="57"/>
      <c r="U53" s="57">
        <f t="shared" si="1"/>
        <v>0</v>
      </c>
    </row>
    <row r="54" spans="1:21" x14ac:dyDescent="0.3">
      <c r="A54" s="54">
        <v>11</v>
      </c>
      <c r="B54" s="72"/>
      <c r="C54" s="71"/>
      <c r="D54" s="55"/>
      <c r="E54" s="55"/>
      <c r="F54" s="55"/>
      <c r="G54" s="55"/>
      <c r="H54" s="55"/>
      <c r="I54" s="55"/>
      <c r="J54" s="55"/>
      <c r="K54" s="55"/>
      <c r="L54" s="55"/>
      <c r="M54" s="55"/>
      <c r="N54" s="55"/>
      <c r="O54" s="55"/>
      <c r="P54" s="55"/>
      <c r="Q54" s="55"/>
      <c r="R54" s="55"/>
      <c r="S54" s="55"/>
      <c r="T54" s="55"/>
      <c r="U54" s="55">
        <f t="shared" si="1"/>
        <v>0</v>
      </c>
    </row>
    <row r="55" spans="1:21" x14ac:dyDescent="0.3">
      <c r="A55" s="56">
        <v>12</v>
      </c>
      <c r="B55" s="73"/>
      <c r="C55" s="71"/>
      <c r="D55" s="57"/>
      <c r="E55" s="57"/>
      <c r="F55" s="57"/>
      <c r="G55" s="57"/>
      <c r="H55" s="57"/>
      <c r="I55" s="57"/>
      <c r="J55" s="57"/>
      <c r="K55" s="57"/>
      <c r="L55" s="57"/>
      <c r="M55" s="57"/>
      <c r="N55" s="57"/>
      <c r="O55" s="57"/>
      <c r="P55" s="57"/>
      <c r="Q55" s="57"/>
      <c r="R55" s="57"/>
      <c r="S55" s="57"/>
      <c r="T55" s="57"/>
      <c r="U55" s="57">
        <f t="shared" si="1"/>
        <v>0</v>
      </c>
    </row>
    <row r="56" spans="1:21" x14ac:dyDescent="0.3">
      <c r="A56" s="54">
        <v>13</v>
      </c>
      <c r="B56" s="72"/>
      <c r="C56" s="71"/>
      <c r="D56" s="55"/>
      <c r="E56" s="55"/>
      <c r="F56" s="55"/>
      <c r="G56" s="55"/>
      <c r="H56" s="55"/>
      <c r="I56" s="55"/>
      <c r="J56" s="55"/>
      <c r="K56" s="55"/>
      <c r="L56" s="55"/>
      <c r="M56" s="55"/>
      <c r="N56" s="55"/>
      <c r="O56" s="55"/>
      <c r="P56" s="55"/>
      <c r="Q56" s="55"/>
      <c r="R56" s="55"/>
      <c r="S56" s="55"/>
      <c r="T56" s="55"/>
      <c r="U56" s="55">
        <f t="shared" si="1"/>
        <v>0</v>
      </c>
    </row>
    <row r="57" spans="1:21" x14ac:dyDescent="0.3">
      <c r="A57" s="56">
        <v>14</v>
      </c>
      <c r="B57" s="73"/>
      <c r="C57" s="71"/>
      <c r="D57" s="57"/>
      <c r="E57" s="57"/>
      <c r="F57" s="57"/>
      <c r="G57" s="57"/>
      <c r="H57" s="57"/>
      <c r="I57" s="57"/>
      <c r="J57" s="57"/>
      <c r="K57" s="57"/>
      <c r="L57" s="57"/>
      <c r="M57" s="57"/>
      <c r="N57" s="57"/>
      <c r="O57" s="57"/>
      <c r="P57" s="57"/>
      <c r="Q57" s="57"/>
      <c r="R57" s="57"/>
      <c r="S57" s="57"/>
      <c r="T57" s="57"/>
      <c r="U57" s="57">
        <f t="shared" si="1"/>
        <v>0</v>
      </c>
    </row>
    <row r="58" spans="1:21" x14ac:dyDescent="0.3">
      <c r="A58" s="54">
        <v>15</v>
      </c>
      <c r="B58" s="72"/>
      <c r="C58" s="71"/>
      <c r="D58" s="55"/>
      <c r="E58" s="55"/>
      <c r="F58" s="55"/>
      <c r="G58" s="55"/>
      <c r="H58" s="55"/>
      <c r="I58" s="55"/>
      <c r="J58" s="55"/>
      <c r="K58" s="55"/>
      <c r="L58" s="55"/>
      <c r="M58" s="55"/>
      <c r="N58" s="55"/>
      <c r="O58" s="55"/>
      <c r="P58" s="55"/>
      <c r="Q58" s="55"/>
      <c r="R58" s="55"/>
      <c r="S58" s="55"/>
      <c r="T58" s="55"/>
      <c r="U58" s="55">
        <f t="shared" si="1"/>
        <v>0</v>
      </c>
    </row>
    <row r="59" spans="1:21" x14ac:dyDescent="0.3">
      <c r="A59" s="56">
        <v>16</v>
      </c>
      <c r="B59" s="73"/>
      <c r="C59" s="71"/>
      <c r="D59" s="57"/>
      <c r="E59" s="57"/>
      <c r="F59" s="57"/>
      <c r="G59" s="57"/>
      <c r="H59" s="57"/>
      <c r="I59" s="57"/>
      <c r="J59" s="57"/>
      <c r="K59" s="57"/>
      <c r="L59" s="57"/>
      <c r="M59" s="57"/>
      <c r="N59" s="57"/>
      <c r="O59" s="57"/>
      <c r="P59" s="57"/>
      <c r="Q59" s="57"/>
      <c r="R59" s="57"/>
      <c r="S59" s="57"/>
      <c r="T59" s="57"/>
      <c r="U59" s="57">
        <f t="shared" si="1"/>
        <v>0</v>
      </c>
    </row>
    <row r="60" spans="1:21" x14ac:dyDescent="0.3">
      <c r="A60" s="54">
        <v>17</v>
      </c>
      <c r="B60" s="72"/>
      <c r="C60" s="71"/>
      <c r="D60" s="55"/>
      <c r="E60" s="55"/>
      <c r="F60" s="55"/>
      <c r="G60" s="55"/>
      <c r="H60" s="55"/>
      <c r="I60" s="55"/>
      <c r="J60" s="55"/>
      <c r="K60" s="55"/>
      <c r="L60" s="55"/>
      <c r="M60" s="55"/>
      <c r="N60" s="55"/>
      <c r="O60" s="55"/>
      <c r="P60" s="55"/>
      <c r="Q60" s="55"/>
      <c r="R60" s="55"/>
      <c r="S60" s="55"/>
      <c r="T60" s="55"/>
      <c r="U60" s="55">
        <f t="shared" si="1"/>
        <v>0</v>
      </c>
    </row>
    <row r="61" spans="1:21" x14ac:dyDescent="0.3">
      <c r="A61" s="56">
        <v>18</v>
      </c>
      <c r="B61" s="73" t="s">
        <v>255</v>
      </c>
      <c r="C61" s="71"/>
      <c r="D61" s="57"/>
      <c r="E61" s="57"/>
      <c r="F61" s="57"/>
      <c r="G61" s="57"/>
      <c r="H61" s="57"/>
      <c r="I61" s="57"/>
      <c r="J61" s="57"/>
      <c r="K61" s="57"/>
      <c r="L61" s="57"/>
      <c r="M61" s="57"/>
      <c r="N61" s="57"/>
      <c r="O61" s="57"/>
      <c r="P61" s="57"/>
      <c r="Q61" s="57"/>
      <c r="R61" s="57"/>
      <c r="S61" s="57"/>
      <c r="T61" s="57"/>
      <c r="U61" s="57">
        <f t="shared" si="1"/>
        <v>0</v>
      </c>
    </row>
    <row r="62" spans="1:21" x14ac:dyDescent="0.3">
      <c r="A62" s="54">
        <v>19</v>
      </c>
      <c r="B62" s="72"/>
      <c r="C62" s="71"/>
      <c r="D62" s="55"/>
      <c r="E62" s="55"/>
      <c r="F62" s="55"/>
      <c r="G62" s="55"/>
      <c r="H62" s="55"/>
      <c r="I62" s="55"/>
      <c r="J62" s="55"/>
      <c r="K62" s="55"/>
      <c r="L62" s="55"/>
      <c r="M62" s="55"/>
      <c r="N62" s="55"/>
      <c r="O62" s="55"/>
      <c r="P62" s="55"/>
      <c r="Q62" s="55"/>
      <c r="R62" s="55"/>
      <c r="S62" s="55"/>
      <c r="T62" s="55"/>
      <c r="U62" s="55">
        <f t="shared" si="1"/>
        <v>0</v>
      </c>
    </row>
    <row r="63" spans="1:21" x14ac:dyDescent="0.3">
      <c r="A63" s="56">
        <v>20</v>
      </c>
      <c r="B63" s="73"/>
      <c r="C63" s="71"/>
      <c r="D63" s="57"/>
      <c r="E63" s="57"/>
      <c r="F63" s="57"/>
      <c r="G63" s="57"/>
      <c r="H63" s="57"/>
      <c r="I63" s="57"/>
      <c r="J63" s="57"/>
      <c r="K63" s="57"/>
      <c r="L63" s="57"/>
      <c r="M63" s="57"/>
      <c r="N63" s="57"/>
      <c r="O63" s="57"/>
      <c r="P63" s="57"/>
      <c r="Q63" s="57"/>
      <c r="R63" s="57"/>
      <c r="S63" s="57"/>
      <c r="T63" s="57"/>
      <c r="U63" s="57">
        <f t="shared" si="1"/>
        <v>0</v>
      </c>
    </row>
    <row r="64" spans="1:21" x14ac:dyDescent="0.3">
      <c r="A64" s="54">
        <v>21</v>
      </c>
      <c r="B64" s="72"/>
      <c r="C64" s="71"/>
      <c r="D64" s="55"/>
      <c r="E64" s="55"/>
      <c r="F64" s="55"/>
      <c r="G64" s="55"/>
      <c r="H64" s="55"/>
      <c r="I64" s="55"/>
      <c r="J64" s="55"/>
      <c r="K64" s="55"/>
      <c r="L64" s="55"/>
      <c r="M64" s="55"/>
      <c r="N64" s="55"/>
      <c r="O64" s="55"/>
      <c r="P64" s="55"/>
      <c r="Q64" s="55"/>
      <c r="R64" s="55"/>
      <c r="S64" s="55"/>
      <c r="T64" s="55"/>
      <c r="U64" s="55">
        <f t="shared" si="1"/>
        <v>0</v>
      </c>
    </row>
    <row r="65" spans="1:21" x14ac:dyDescent="0.3">
      <c r="A65" s="56">
        <v>22</v>
      </c>
      <c r="B65" s="73"/>
      <c r="C65" s="71"/>
      <c r="D65" s="57"/>
      <c r="E65" s="57"/>
      <c r="F65" s="57"/>
      <c r="G65" s="57"/>
      <c r="H65" s="57"/>
      <c r="I65" s="57"/>
      <c r="J65" s="57"/>
      <c r="K65" s="57"/>
      <c r="L65" s="57"/>
      <c r="M65" s="57"/>
      <c r="N65" s="57"/>
      <c r="O65" s="57"/>
      <c r="P65" s="57"/>
      <c r="Q65" s="57"/>
      <c r="R65" s="57"/>
      <c r="S65" s="57"/>
      <c r="T65" s="57"/>
      <c r="U65" s="57">
        <f t="shared" si="1"/>
        <v>0</v>
      </c>
    </row>
    <row r="66" spans="1:21" x14ac:dyDescent="0.3">
      <c r="A66" s="54">
        <v>23</v>
      </c>
      <c r="B66" s="72"/>
      <c r="C66" s="71"/>
      <c r="D66" s="55"/>
      <c r="E66" s="55"/>
      <c r="F66" s="55"/>
      <c r="G66" s="55"/>
      <c r="H66" s="55"/>
      <c r="I66" s="55"/>
      <c r="J66" s="55"/>
      <c r="K66" s="55"/>
      <c r="L66" s="55"/>
      <c r="M66" s="55"/>
      <c r="N66" s="55"/>
      <c r="O66" s="55"/>
      <c r="P66" s="55"/>
      <c r="Q66" s="55"/>
      <c r="R66" s="55"/>
      <c r="S66" s="55"/>
      <c r="T66" s="55"/>
      <c r="U66" s="55">
        <f t="shared" si="1"/>
        <v>0</v>
      </c>
    </row>
    <row r="67" spans="1:21" x14ac:dyDescent="0.3">
      <c r="A67" s="56">
        <v>24</v>
      </c>
      <c r="B67" s="73"/>
      <c r="C67" s="71"/>
      <c r="D67" s="57"/>
      <c r="E67" s="57"/>
      <c r="F67" s="57"/>
      <c r="G67" s="57"/>
      <c r="H67" s="57"/>
      <c r="I67" s="57"/>
      <c r="J67" s="57"/>
      <c r="K67" s="57"/>
      <c r="L67" s="57"/>
      <c r="M67" s="57"/>
      <c r="N67" s="57"/>
      <c r="O67" s="57"/>
      <c r="P67" s="57"/>
      <c r="Q67" s="57"/>
      <c r="R67" s="57"/>
      <c r="S67" s="57"/>
      <c r="T67" s="57"/>
      <c r="U67" s="57">
        <f t="shared" si="1"/>
        <v>0</v>
      </c>
    </row>
    <row r="68" spans="1:21" s="60" customFormat="1" x14ac:dyDescent="0.3">
      <c r="A68" s="139" t="s">
        <v>224</v>
      </c>
      <c r="B68" s="140"/>
      <c r="C68" s="140"/>
      <c r="D68" s="140"/>
      <c r="E68" s="141"/>
      <c r="F68" s="58">
        <v>12</v>
      </c>
      <c r="G68" s="139" t="s">
        <v>225</v>
      </c>
      <c r="H68" s="140"/>
      <c r="I68" s="140"/>
      <c r="J68" s="141"/>
      <c r="K68" s="142">
        <f>U68/F68</f>
        <v>0</v>
      </c>
      <c r="L68" s="143"/>
      <c r="M68" s="144" t="s">
        <v>226</v>
      </c>
      <c r="N68" s="145"/>
      <c r="O68" s="145"/>
      <c r="P68" s="145"/>
      <c r="Q68" s="145"/>
      <c r="R68" s="145"/>
      <c r="S68" s="145"/>
      <c r="T68" s="146"/>
      <c r="U68" s="59">
        <f>SUM(U44:U67)</f>
        <v>0</v>
      </c>
    </row>
    <row r="69" spans="1:21" ht="3" customHeight="1" x14ac:dyDescent="0.3">
      <c r="A69" s="61"/>
      <c r="B69" s="61"/>
      <c r="C69" s="61"/>
      <c r="D69" s="61"/>
      <c r="E69" s="61"/>
      <c r="F69" s="61"/>
      <c r="G69" s="61"/>
      <c r="H69" s="61"/>
      <c r="I69" s="61"/>
      <c r="J69" s="61"/>
      <c r="K69" s="61"/>
      <c r="L69" s="61"/>
      <c r="M69" s="61"/>
      <c r="N69" s="61"/>
      <c r="O69" s="61"/>
      <c r="P69" s="61"/>
      <c r="Q69" s="61"/>
      <c r="R69" s="61"/>
      <c r="S69" s="61"/>
      <c r="T69" s="61"/>
      <c r="U69" s="61"/>
    </row>
    <row r="70" spans="1:21" x14ac:dyDescent="0.3">
      <c r="A70" s="138" t="s">
        <v>221</v>
      </c>
      <c r="B70" s="138"/>
      <c r="C70" s="138"/>
      <c r="D70" s="138"/>
      <c r="E70" s="138"/>
      <c r="F70" s="138"/>
      <c r="G70" s="138"/>
      <c r="H70" s="138"/>
      <c r="I70" s="138"/>
      <c r="J70" s="138"/>
      <c r="K70" s="138"/>
      <c r="L70" s="138"/>
      <c r="M70" s="138"/>
      <c r="N70" s="138"/>
      <c r="O70" s="138"/>
      <c r="P70" s="138"/>
      <c r="Q70" s="138"/>
      <c r="R70" s="138"/>
      <c r="S70" s="138"/>
      <c r="T70" s="138"/>
      <c r="U70" s="138"/>
    </row>
    <row r="71" spans="1:21" x14ac:dyDescent="0.3">
      <c r="A71" s="53" t="s">
        <v>222</v>
      </c>
      <c r="B71" s="69" t="s">
        <v>256</v>
      </c>
      <c r="C71" s="70"/>
      <c r="D71" s="139" t="s">
        <v>223</v>
      </c>
      <c r="E71" s="140"/>
      <c r="F71" s="140"/>
      <c r="G71" s="140"/>
      <c r="H71" s="140"/>
      <c r="I71" s="140"/>
      <c r="J71" s="140"/>
      <c r="K71" s="140"/>
      <c r="L71" s="140"/>
      <c r="M71" s="140"/>
      <c r="N71" s="140"/>
      <c r="O71" s="140"/>
      <c r="P71" s="140"/>
      <c r="Q71" s="140"/>
      <c r="R71" s="140"/>
      <c r="S71" s="140"/>
      <c r="T71" s="141"/>
      <c r="U71" s="53" t="s">
        <v>117</v>
      </c>
    </row>
    <row r="72" spans="1:21" x14ac:dyDescent="0.3">
      <c r="A72" s="54">
        <v>1</v>
      </c>
      <c r="B72" s="72"/>
      <c r="C72" s="71"/>
      <c r="D72" s="55"/>
      <c r="E72" s="55"/>
      <c r="F72" s="55"/>
      <c r="G72" s="55"/>
      <c r="H72" s="55"/>
      <c r="I72" s="55"/>
      <c r="J72" s="55"/>
      <c r="K72" s="55"/>
      <c r="L72" s="55"/>
      <c r="M72" s="55"/>
      <c r="N72" s="55"/>
      <c r="O72" s="55"/>
      <c r="P72" s="55"/>
      <c r="Q72" s="55"/>
      <c r="R72" s="55"/>
      <c r="S72" s="55"/>
      <c r="T72" s="55"/>
      <c r="U72" s="55">
        <f t="shared" ref="U72:U95" si="2">SUM(D72:T72)</f>
        <v>0</v>
      </c>
    </row>
    <row r="73" spans="1:21" x14ac:dyDescent="0.3">
      <c r="A73" s="56">
        <v>2</v>
      </c>
      <c r="B73" s="73"/>
      <c r="C73" s="71"/>
      <c r="D73" s="57"/>
      <c r="E73" s="57"/>
      <c r="F73" s="57"/>
      <c r="G73" s="57"/>
      <c r="H73" s="57"/>
      <c r="I73" s="57"/>
      <c r="J73" s="57"/>
      <c r="K73" s="57"/>
      <c r="L73" s="57"/>
      <c r="M73" s="57"/>
      <c r="N73" s="57"/>
      <c r="O73" s="57"/>
      <c r="P73" s="57"/>
      <c r="Q73" s="57"/>
      <c r="R73" s="57"/>
      <c r="S73" s="57"/>
      <c r="T73" s="57"/>
      <c r="U73" s="57">
        <f t="shared" si="2"/>
        <v>0</v>
      </c>
    </row>
    <row r="74" spans="1:21" x14ac:dyDescent="0.3">
      <c r="A74" s="54">
        <v>3</v>
      </c>
      <c r="B74" s="72"/>
      <c r="C74" s="71"/>
      <c r="D74" s="55"/>
      <c r="E74" s="55"/>
      <c r="F74" s="55"/>
      <c r="G74" s="55"/>
      <c r="H74" s="55"/>
      <c r="I74" s="55"/>
      <c r="J74" s="55"/>
      <c r="K74" s="55"/>
      <c r="L74" s="55"/>
      <c r="M74" s="55"/>
      <c r="N74" s="55"/>
      <c r="O74" s="55"/>
      <c r="P74" s="55"/>
      <c r="Q74" s="55"/>
      <c r="R74" s="55"/>
      <c r="S74" s="55"/>
      <c r="T74" s="55"/>
      <c r="U74" s="55">
        <f t="shared" si="2"/>
        <v>0</v>
      </c>
    </row>
    <row r="75" spans="1:21" x14ac:dyDescent="0.3">
      <c r="A75" s="56">
        <v>4</v>
      </c>
      <c r="B75" s="73"/>
      <c r="C75" s="71"/>
      <c r="D75" s="57"/>
      <c r="E75" s="57"/>
      <c r="F75" s="57"/>
      <c r="G75" s="57"/>
      <c r="H75" s="57"/>
      <c r="I75" s="57"/>
      <c r="J75" s="57"/>
      <c r="K75" s="57"/>
      <c r="L75" s="57"/>
      <c r="M75" s="57"/>
      <c r="N75" s="57"/>
      <c r="O75" s="57"/>
      <c r="P75" s="57"/>
      <c r="Q75" s="57"/>
      <c r="R75" s="57"/>
      <c r="S75" s="57"/>
      <c r="T75" s="57"/>
      <c r="U75" s="57">
        <f t="shared" si="2"/>
        <v>0</v>
      </c>
    </row>
    <row r="76" spans="1:21" x14ac:dyDescent="0.3">
      <c r="A76" s="54">
        <v>5</v>
      </c>
      <c r="B76" s="72"/>
      <c r="C76" s="71"/>
      <c r="D76" s="55"/>
      <c r="E76" s="55"/>
      <c r="F76" s="55"/>
      <c r="G76" s="55"/>
      <c r="H76" s="55"/>
      <c r="I76" s="55"/>
      <c r="J76" s="55"/>
      <c r="K76" s="55"/>
      <c r="L76" s="55"/>
      <c r="M76" s="55"/>
      <c r="N76" s="55"/>
      <c r="O76" s="55"/>
      <c r="P76" s="55"/>
      <c r="Q76" s="55"/>
      <c r="R76" s="55"/>
      <c r="S76" s="55"/>
      <c r="T76" s="55"/>
      <c r="U76" s="55">
        <f t="shared" si="2"/>
        <v>0</v>
      </c>
    </row>
    <row r="77" spans="1:21" x14ac:dyDescent="0.3">
      <c r="A77" s="56">
        <v>6</v>
      </c>
      <c r="B77" s="73"/>
      <c r="C77" s="71"/>
      <c r="D77" s="57"/>
      <c r="E77" s="57"/>
      <c r="F77" s="57"/>
      <c r="G77" s="57"/>
      <c r="H77" s="57"/>
      <c r="I77" s="57"/>
      <c r="J77" s="57"/>
      <c r="K77" s="57"/>
      <c r="L77" s="57"/>
      <c r="M77" s="57"/>
      <c r="N77" s="57"/>
      <c r="O77" s="57"/>
      <c r="P77" s="57"/>
      <c r="Q77" s="57"/>
      <c r="R77" s="57"/>
      <c r="S77" s="57"/>
      <c r="T77" s="57"/>
      <c r="U77" s="57">
        <f t="shared" si="2"/>
        <v>0</v>
      </c>
    </row>
    <row r="78" spans="1:21" x14ac:dyDescent="0.3">
      <c r="A78" s="54">
        <v>7</v>
      </c>
      <c r="B78" s="72"/>
      <c r="C78" s="71"/>
      <c r="D78" s="55"/>
      <c r="E78" s="55"/>
      <c r="F78" s="55"/>
      <c r="G78" s="55"/>
      <c r="H78" s="55"/>
      <c r="I78" s="55"/>
      <c r="J78" s="55"/>
      <c r="K78" s="55"/>
      <c r="L78" s="55"/>
      <c r="M78" s="55"/>
      <c r="N78" s="55"/>
      <c r="O78" s="55"/>
      <c r="P78" s="55"/>
      <c r="Q78" s="55"/>
      <c r="R78" s="55"/>
      <c r="S78" s="55"/>
      <c r="T78" s="55"/>
      <c r="U78" s="55">
        <f t="shared" si="2"/>
        <v>0</v>
      </c>
    </row>
    <row r="79" spans="1:21" x14ac:dyDescent="0.3">
      <c r="A79" s="56">
        <v>8</v>
      </c>
      <c r="B79" s="73"/>
      <c r="C79" s="71"/>
      <c r="D79" s="57"/>
      <c r="E79" s="57"/>
      <c r="F79" s="57"/>
      <c r="G79" s="57"/>
      <c r="H79" s="57"/>
      <c r="I79" s="57"/>
      <c r="J79" s="57"/>
      <c r="K79" s="57"/>
      <c r="L79" s="57"/>
      <c r="M79" s="57"/>
      <c r="N79" s="57"/>
      <c r="O79" s="57"/>
      <c r="P79" s="57"/>
      <c r="Q79" s="57"/>
      <c r="R79" s="57"/>
      <c r="S79" s="57"/>
      <c r="T79" s="57"/>
      <c r="U79" s="57">
        <f t="shared" si="2"/>
        <v>0</v>
      </c>
    </row>
    <row r="80" spans="1:21" x14ac:dyDescent="0.3">
      <c r="A80" s="54">
        <v>9</v>
      </c>
      <c r="B80" s="72"/>
      <c r="C80" s="71"/>
      <c r="D80" s="55"/>
      <c r="E80" s="55"/>
      <c r="F80" s="55"/>
      <c r="G80" s="55"/>
      <c r="H80" s="55"/>
      <c r="I80" s="55"/>
      <c r="J80" s="55"/>
      <c r="K80" s="55"/>
      <c r="L80" s="55"/>
      <c r="M80" s="55"/>
      <c r="N80" s="55"/>
      <c r="O80" s="55"/>
      <c r="P80" s="55"/>
      <c r="Q80" s="55"/>
      <c r="R80" s="55"/>
      <c r="S80" s="55"/>
      <c r="T80" s="55"/>
      <c r="U80" s="55">
        <f t="shared" si="2"/>
        <v>0</v>
      </c>
    </row>
    <row r="81" spans="1:21" x14ac:dyDescent="0.3">
      <c r="A81" s="56">
        <v>10</v>
      </c>
      <c r="B81" s="73"/>
      <c r="C81" s="71"/>
      <c r="D81" s="57"/>
      <c r="E81" s="57"/>
      <c r="F81" s="57"/>
      <c r="G81" s="57"/>
      <c r="H81" s="57"/>
      <c r="I81" s="57"/>
      <c r="J81" s="57"/>
      <c r="K81" s="57"/>
      <c r="L81" s="57"/>
      <c r="M81" s="57"/>
      <c r="N81" s="57"/>
      <c r="O81" s="57"/>
      <c r="P81" s="57"/>
      <c r="Q81" s="57"/>
      <c r="R81" s="57"/>
      <c r="S81" s="57"/>
      <c r="T81" s="57"/>
      <c r="U81" s="57">
        <f t="shared" si="2"/>
        <v>0</v>
      </c>
    </row>
    <row r="82" spans="1:21" x14ac:dyDescent="0.3">
      <c r="A82" s="54">
        <v>11</v>
      </c>
      <c r="B82" s="72"/>
      <c r="C82" s="71"/>
      <c r="D82" s="55"/>
      <c r="E82" s="55"/>
      <c r="F82" s="55"/>
      <c r="G82" s="55"/>
      <c r="H82" s="55"/>
      <c r="I82" s="55"/>
      <c r="J82" s="55"/>
      <c r="K82" s="55"/>
      <c r="L82" s="55"/>
      <c r="M82" s="55"/>
      <c r="N82" s="55"/>
      <c r="O82" s="55"/>
      <c r="P82" s="55"/>
      <c r="Q82" s="55"/>
      <c r="R82" s="55"/>
      <c r="S82" s="55"/>
      <c r="T82" s="55"/>
      <c r="U82" s="55">
        <f t="shared" si="2"/>
        <v>0</v>
      </c>
    </row>
    <row r="83" spans="1:21" x14ac:dyDescent="0.3">
      <c r="A83" s="56">
        <v>12</v>
      </c>
      <c r="B83" s="73"/>
      <c r="C83" s="71"/>
      <c r="D83" s="57"/>
      <c r="E83" s="57"/>
      <c r="F83" s="57"/>
      <c r="G83" s="57"/>
      <c r="H83" s="57"/>
      <c r="I83" s="57"/>
      <c r="J83" s="57"/>
      <c r="K83" s="57"/>
      <c r="L83" s="57"/>
      <c r="M83" s="57"/>
      <c r="N83" s="57"/>
      <c r="O83" s="57"/>
      <c r="P83" s="57"/>
      <c r="Q83" s="57"/>
      <c r="R83" s="57"/>
      <c r="S83" s="57"/>
      <c r="T83" s="57"/>
      <c r="U83" s="57">
        <f t="shared" si="2"/>
        <v>0</v>
      </c>
    </row>
    <row r="84" spans="1:21" x14ac:dyDescent="0.3">
      <c r="A84" s="54">
        <v>13</v>
      </c>
      <c r="B84" s="72"/>
      <c r="C84" s="71"/>
      <c r="D84" s="55"/>
      <c r="E84" s="55"/>
      <c r="F84" s="55"/>
      <c r="G84" s="55"/>
      <c r="H84" s="55"/>
      <c r="I84" s="55"/>
      <c r="J84" s="55"/>
      <c r="K84" s="55"/>
      <c r="L84" s="55"/>
      <c r="M84" s="55"/>
      <c r="N84" s="55"/>
      <c r="O84" s="55"/>
      <c r="P84" s="55"/>
      <c r="Q84" s="55"/>
      <c r="R84" s="55"/>
      <c r="S84" s="55"/>
      <c r="T84" s="55"/>
      <c r="U84" s="55">
        <f t="shared" si="2"/>
        <v>0</v>
      </c>
    </row>
    <row r="85" spans="1:21" x14ac:dyDescent="0.3">
      <c r="A85" s="56">
        <v>14</v>
      </c>
      <c r="B85" s="73"/>
      <c r="C85" s="71"/>
      <c r="D85" s="57"/>
      <c r="E85" s="57"/>
      <c r="F85" s="57"/>
      <c r="G85" s="57"/>
      <c r="H85" s="57"/>
      <c r="I85" s="57"/>
      <c r="J85" s="57"/>
      <c r="K85" s="57"/>
      <c r="L85" s="57"/>
      <c r="M85" s="57"/>
      <c r="N85" s="57"/>
      <c r="O85" s="57"/>
      <c r="P85" s="57"/>
      <c r="Q85" s="57"/>
      <c r="R85" s="57"/>
      <c r="S85" s="57"/>
      <c r="T85" s="57"/>
      <c r="U85" s="57">
        <f t="shared" si="2"/>
        <v>0</v>
      </c>
    </row>
    <row r="86" spans="1:21" x14ac:dyDescent="0.3">
      <c r="A86" s="54">
        <v>15</v>
      </c>
      <c r="B86" s="72" t="s">
        <v>255</v>
      </c>
      <c r="C86" s="71"/>
      <c r="D86" s="55"/>
      <c r="E86" s="55"/>
      <c r="F86" s="55"/>
      <c r="G86" s="55"/>
      <c r="H86" s="55"/>
      <c r="I86" s="55"/>
      <c r="J86" s="55"/>
      <c r="K86" s="55"/>
      <c r="L86" s="55"/>
      <c r="M86" s="55"/>
      <c r="N86" s="55"/>
      <c r="O86" s="55"/>
      <c r="P86" s="55"/>
      <c r="Q86" s="55"/>
      <c r="R86" s="55"/>
      <c r="S86" s="55"/>
      <c r="T86" s="55"/>
      <c r="U86" s="55">
        <f t="shared" si="2"/>
        <v>0</v>
      </c>
    </row>
    <row r="87" spans="1:21" x14ac:dyDescent="0.3">
      <c r="A87" s="56">
        <v>16</v>
      </c>
      <c r="B87" s="73"/>
      <c r="C87" s="71"/>
      <c r="D87" s="57"/>
      <c r="E87" s="57"/>
      <c r="F87" s="57"/>
      <c r="G87" s="57"/>
      <c r="H87" s="57"/>
      <c r="I87" s="57"/>
      <c r="J87" s="57"/>
      <c r="K87" s="57"/>
      <c r="L87" s="57"/>
      <c r="M87" s="57"/>
      <c r="N87" s="57"/>
      <c r="O87" s="57"/>
      <c r="P87" s="57"/>
      <c r="Q87" s="57"/>
      <c r="R87" s="57"/>
      <c r="S87" s="57"/>
      <c r="T87" s="57"/>
      <c r="U87" s="57">
        <f t="shared" si="2"/>
        <v>0</v>
      </c>
    </row>
    <row r="88" spans="1:21" x14ac:dyDescent="0.3">
      <c r="A88" s="54">
        <v>17</v>
      </c>
      <c r="B88" s="72"/>
      <c r="C88" s="71"/>
      <c r="D88" s="55"/>
      <c r="E88" s="55"/>
      <c r="F88" s="55"/>
      <c r="G88" s="55"/>
      <c r="H88" s="55"/>
      <c r="I88" s="55"/>
      <c r="J88" s="55"/>
      <c r="K88" s="55"/>
      <c r="L88" s="55"/>
      <c r="M88" s="55"/>
      <c r="N88" s="55"/>
      <c r="O88" s="55"/>
      <c r="P88" s="55"/>
      <c r="Q88" s="55"/>
      <c r="R88" s="55"/>
      <c r="S88" s="55"/>
      <c r="T88" s="55"/>
      <c r="U88" s="55">
        <f t="shared" si="2"/>
        <v>0</v>
      </c>
    </row>
    <row r="89" spans="1:21" x14ac:dyDescent="0.3">
      <c r="A89" s="56">
        <v>18</v>
      </c>
      <c r="B89" s="73"/>
      <c r="C89" s="71"/>
      <c r="D89" s="57"/>
      <c r="E89" s="57"/>
      <c r="F89" s="57"/>
      <c r="G89" s="57"/>
      <c r="H89" s="57"/>
      <c r="I89" s="57"/>
      <c r="J89" s="57"/>
      <c r="K89" s="57"/>
      <c r="L89" s="57"/>
      <c r="M89" s="57"/>
      <c r="N89" s="57"/>
      <c r="O89" s="57"/>
      <c r="P89" s="57"/>
      <c r="Q89" s="57"/>
      <c r="R89" s="57"/>
      <c r="S89" s="57"/>
      <c r="T89" s="57"/>
      <c r="U89" s="57">
        <f t="shared" si="2"/>
        <v>0</v>
      </c>
    </row>
    <row r="90" spans="1:21" x14ac:dyDescent="0.3">
      <c r="A90" s="54">
        <v>19</v>
      </c>
      <c r="B90" s="72"/>
      <c r="C90" s="71"/>
      <c r="D90" s="55"/>
      <c r="E90" s="55"/>
      <c r="F90" s="55"/>
      <c r="G90" s="55"/>
      <c r="H90" s="55"/>
      <c r="I90" s="55"/>
      <c r="J90" s="55"/>
      <c r="K90" s="55"/>
      <c r="L90" s="55"/>
      <c r="M90" s="55"/>
      <c r="N90" s="55"/>
      <c r="O90" s="55"/>
      <c r="P90" s="55"/>
      <c r="Q90" s="55"/>
      <c r="R90" s="55"/>
      <c r="S90" s="55"/>
      <c r="T90" s="55"/>
      <c r="U90" s="55">
        <f t="shared" si="2"/>
        <v>0</v>
      </c>
    </row>
    <row r="91" spans="1:21" x14ac:dyDescent="0.3">
      <c r="A91" s="56">
        <v>20</v>
      </c>
      <c r="B91" s="73"/>
      <c r="C91" s="71"/>
      <c r="D91" s="57"/>
      <c r="E91" s="57"/>
      <c r="F91" s="57"/>
      <c r="G91" s="57"/>
      <c r="H91" s="57"/>
      <c r="I91" s="57"/>
      <c r="J91" s="57"/>
      <c r="K91" s="57"/>
      <c r="L91" s="57"/>
      <c r="M91" s="57"/>
      <c r="N91" s="57"/>
      <c r="O91" s="57"/>
      <c r="P91" s="57"/>
      <c r="Q91" s="57"/>
      <c r="R91" s="57"/>
      <c r="S91" s="57"/>
      <c r="T91" s="57"/>
      <c r="U91" s="57">
        <f t="shared" si="2"/>
        <v>0</v>
      </c>
    </row>
    <row r="92" spans="1:21" x14ac:dyDescent="0.3">
      <c r="A92" s="54">
        <v>21</v>
      </c>
      <c r="B92" s="72"/>
      <c r="C92" s="71"/>
      <c r="D92" s="55"/>
      <c r="E92" s="55"/>
      <c r="F92" s="55"/>
      <c r="G92" s="55"/>
      <c r="H92" s="55"/>
      <c r="I92" s="55"/>
      <c r="J92" s="55"/>
      <c r="K92" s="55"/>
      <c r="L92" s="55"/>
      <c r="M92" s="55"/>
      <c r="N92" s="55"/>
      <c r="O92" s="55"/>
      <c r="P92" s="55"/>
      <c r="Q92" s="55"/>
      <c r="R92" s="55"/>
      <c r="S92" s="55"/>
      <c r="T92" s="55"/>
      <c r="U92" s="55">
        <f t="shared" si="2"/>
        <v>0</v>
      </c>
    </row>
    <row r="93" spans="1:21" x14ac:dyDescent="0.3">
      <c r="A93" s="56">
        <v>22</v>
      </c>
      <c r="B93" s="73"/>
      <c r="C93" s="71"/>
      <c r="D93" s="57"/>
      <c r="E93" s="57"/>
      <c r="F93" s="57"/>
      <c r="G93" s="57"/>
      <c r="H93" s="57"/>
      <c r="I93" s="57"/>
      <c r="J93" s="57"/>
      <c r="K93" s="57"/>
      <c r="L93" s="57"/>
      <c r="M93" s="57"/>
      <c r="N93" s="57"/>
      <c r="O93" s="57"/>
      <c r="P93" s="57"/>
      <c r="Q93" s="57"/>
      <c r="R93" s="57"/>
      <c r="S93" s="57"/>
      <c r="T93" s="57"/>
      <c r="U93" s="57">
        <f t="shared" si="2"/>
        <v>0</v>
      </c>
    </row>
    <row r="94" spans="1:21" x14ac:dyDescent="0.3">
      <c r="A94" s="54">
        <v>23</v>
      </c>
      <c r="B94" s="72"/>
      <c r="C94" s="71"/>
      <c r="D94" s="55"/>
      <c r="E94" s="55"/>
      <c r="F94" s="55"/>
      <c r="G94" s="55"/>
      <c r="H94" s="55"/>
      <c r="I94" s="55"/>
      <c r="J94" s="55"/>
      <c r="K94" s="55"/>
      <c r="L94" s="55"/>
      <c r="M94" s="55"/>
      <c r="N94" s="55"/>
      <c r="O94" s="55"/>
      <c r="P94" s="55"/>
      <c r="Q94" s="55"/>
      <c r="R94" s="55"/>
      <c r="S94" s="55"/>
      <c r="T94" s="55"/>
      <c r="U94" s="55">
        <f t="shared" si="2"/>
        <v>0</v>
      </c>
    </row>
    <row r="95" spans="1:21" x14ac:dyDescent="0.3">
      <c r="A95" s="56">
        <v>24</v>
      </c>
      <c r="B95" s="73"/>
      <c r="C95" s="71"/>
      <c r="D95" s="57"/>
      <c r="E95" s="57"/>
      <c r="F95" s="57"/>
      <c r="G95" s="57"/>
      <c r="H95" s="57"/>
      <c r="I95" s="57"/>
      <c r="J95" s="57"/>
      <c r="K95" s="57"/>
      <c r="L95" s="57"/>
      <c r="M95" s="57"/>
      <c r="N95" s="57"/>
      <c r="O95" s="57"/>
      <c r="P95" s="57"/>
      <c r="Q95" s="57"/>
      <c r="R95" s="57"/>
      <c r="S95" s="57"/>
      <c r="T95" s="57"/>
      <c r="U95" s="57">
        <f t="shared" si="2"/>
        <v>0</v>
      </c>
    </row>
    <row r="96" spans="1:21" s="60" customFormat="1" x14ac:dyDescent="0.3">
      <c r="A96" s="139" t="s">
        <v>224</v>
      </c>
      <c r="B96" s="140"/>
      <c r="C96" s="140"/>
      <c r="D96" s="140"/>
      <c r="E96" s="141"/>
      <c r="F96" s="58">
        <v>24</v>
      </c>
      <c r="G96" s="139" t="s">
        <v>225</v>
      </c>
      <c r="H96" s="140"/>
      <c r="I96" s="140"/>
      <c r="J96" s="141"/>
      <c r="K96" s="142">
        <f>U96/F96</f>
        <v>0</v>
      </c>
      <c r="L96" s="143"/>
      <c r="M96" s="144" t="s">
        <v>226</v>
      </c>
      <c r="N96" s="145"/>
      <c r="O96" s="145"/>
      <c r="P96" s="145"/>
      <c r="Q96" s="145"/>
      <c r="R96" s="145"/>
      <c r="S96" s="145"/>
      <c r="T96" s="146"/>
      <c r="U96" s="59">
        <f>SUM(U72:U95)</f>
        <v>0</v>
      </c>
    </row>
    <row r="97" spans="1:21" ht="3" customHeight="1" x14ac:dyDescent="0.3">
      <c r="A97" s="61"/>
      <c r="B97" s="61"/>
      <c r="C97" s="61"/>
      <c r="D97" s="61"/>
      <c r="E97" s="61"/>
      <c r="F97" s="61"/>
      <c r="G97" s="61"/>
      <c r="H97" s="61"/>
      <c r="I97" s="61"/>
      <c r="J97" s="61"/>
      <c r="K97" s="61"/>
      <c r="L97" s="61"/>
      <c r="M97" s="61"/>
      <c r="N97" s="61"/>
      <c r="O97" s="61"/>
      <c r="P97" s="61"/>
      <c r="Q97" s="61"/>
      <c r="R97" s="61"/>
      <c r="S97" s="61"/>
      <c r="T97" s="61"/>
      <c r="U97" s="61"/>
    </row>
    <row r="98" spans="1:21" x14ac:dyDescent="0.3">
      <c r="A98" s="138" t="s">
        <v>221</v>
      </c>
      <c r="B98" s="138"/>
      <c r="C98" s="138"/>
      <c r="D98" s="138"/>
      <c r="E98" s="138"/>
      <c r="F98" s="138"/>
      <c r="G98" s="138"/>
      <c r="H98" s="138"/>
      <c r="I98" s="138"/>
      <c r="J98" s="138"/>
      <c r="K98" s="138"/>
      <c r="L98" s="138"/>
      <c r="M98" s="138"/>
      <c r="N98" s="138"/>
      <c r="O98" s="138"/>
      <c r="P98" s="138"/>
      <c r="Q98" s="138"/>
      <c r="R98" s="138"/>
      <c r="S98" s="138"/>
      <c r="T98" s="138"/>
      <c r="U98" s="138"/>
    </row>
    <row r="99" spans="1:21" x14ac:dyDescent="0.3">
      <c r="A99" s="53" t="s">
        <v>222</v>
      </c>
      <c r="B99" s="69" t="s">
        <v>256</v>
      </c>
      <c r="C99" s="70"/>
      <c r="D99" s="139" t="s">
        <v>223</v>
      </c>
      <c r="E99" s="140"/>
      <c r="F99" s="140"/>
      <c r="G99" s="140"/>
      <c r="H99" s="140"/>
      <c r="I99" s="140"/>
      <c r="J99" s="140"/>
      <c r="K99" s="140"/>
      <c r="L99" s="140"/>
      <c r="M99" s="140"/>
      <c r="N99" s="140"/>
      <c r="O99" s="140"/>
      <c r="P99" s="140"/>
      <c r="Q99" s="140"/>
      <c r="R99" s="140"/>
      <c r="S99" s="140"/>
      <c r="T99" s="141"/>
      <c r="U99" s="53" t="s">
        <v>117</v>
      </c>
    </row>
    <row r="100" spans="1:21" x14ac:dyDescent="0.3">
      <c r="A100" s="54">
        <v>1</v>
      </c>
      <c r="B100" s="72"/>
      <c r="C100" s="71"/>
      <c r="D100" s="55"/>
      <c r="E100" s="55"/>
      <c r="F100" s="55"/>
      <c r="G100" s="55"/>
      <c r="H100" s="55"/>
      <c r="I100" s="55"/>
      <c r="J100" s="55"/>
      <c r="K100" s="55"/>
      <c r="L100" s="55"/>
      <c r="M100" s="55"/>
      <c r="N100" s="55"/>
      <c r="O100" s="55"/>
      <c r="P100" s="55"/>
      <c r="Q100" s="55"/>
      <c r="R100" s="55"/>
      <c r="S100" s="55"/>
      <c r="T100" s="55"/>
      <c r="U100" s="55">
        <f t="shared" ref="U100:U123" si="3">SUM(D100:T100)</f>
        <v>0</v>
      </c>
    </row>
    <row r="101" spans="1:21" x14ac:dyDescent="0.3">
      <c r="A101" s="56">
        <v>2</v>
      </c>
      <c r="B101" s="73"/>
      <c r="C101" s="71"/>
      <c r="D101" s="57"/>
      <c r="E101" s="57"/>
      <c r="F101" s="57"/>
      <c r="G101" s="57"/>
      <c r="H101" s="57"/>
      <c r="I101" s="57"/>
      <c r="J101" s="57"/>
      <c r="K101" s="57"/>
      <c r="L101" s="57"/>
      <c r="M101" s="57"/>
      <c r="N101" s="57"/>
      <c r="O101" s="57"/>
      <c r="P101" s="57"/>
      <c r="Q101" s="57"/>
      <c r="R101" s="57"/>
      <c r="S101" s="57"/>
      <c r="T101" s="57"/>
      <c r="U101" s="57">
        <f t="shared" si="3"/>
        <v>0</v>
      </c>
    </row>
    <row r="102" spans="1:21" x14ac:dyDescent="0.3">
      <c r="A102" s="54">
        <v>3</v>
      </c>
      <c r="B102" s="72"/>
      <c r="C102" s="71"/>
      <c r="D102" s="55"/>
      <c r="E102" s="55"/>
      <c r="F102" s="55"/>
      <c r="G102" s="55"/>
      <c r="H102" s="55"/>
      <c r="I102" s="55"/>
      <c r="J102" s="55"/>
      <c r="K102" s="55"/>
      <c r="L102" s="55"/>
      <c r="M102" s="55"/>
      <c r="N102" s="55"/>
      <c r="O102" s="55"/>
      <c r="P102" s="55"/>
      <c r="Q102" s="55"/>
      <c r="R102" s="55"/>
      <c r="S102" s="55"/>
      <c r="T102" s="55"/>
      <c r="U102" s="55">
        <f t="shared" si="3"/>
        <v>0</v>
      </c>
    </row>
    <row r="103" spans="1:21" x14ac:dyDescent="0.3">
      <c r="A103" s="56">
        <v>4</v>
      </c>
      <c r="B103" s="73"/>
      <c r="C103" s="71"/>
      <c r="D103" s="57"/>
      <c r="E103" s="57"/>
      <c r="F103" s="57"/>
      <c r="G103" s="57"/>
      <c r="H103" s="57"/>
      <c r="I103" s="57"/>
      <c r="J103" s="57"/>
      <c r="K103" s="57"/>
      <c r="L103" s="57"/>
      <c r="M103" s="57"/>
      <c r="N103" s="57"/>
      <c r="O103" s="57"/>
      <c r="P103" s="57"/>
      <c r="Q103" s="57"/>
      <c r="R103" s="57"/>
      <c r="S103" s="57"/>
      <c r="T103" s="57"/>
      <c r="U103" s="57">
        <f t="shared" si="3"/>
        <v>0</v>
      </c>
    </row>
    <row r="104" spans="1:21" x14ac:dyDescent="0.3">
      <c r="A104" s="54">
        <v>5</v>
      </c>
      <c r="B104" s="72"/>
      <c r="C104" s="71"/>
      <c r="D104" s="55"/>
      <c r="E104" s="55"/>
      <c r="F104" s="55"/>
      <c r="G104" s="55"/>
      <c r="H104" s="55"/>
      <c r="I104" s="55"/>
      <c r="J104" s="55"/>
      <c r="K104" s="55"/>
      <c r="L104" s="55"/>
      <c r="M104" s="55"/>
      <c r="N104" s="55"/>
      <c r="O104" s="55"/>
      <c r="P104" s="55"/>
      <c r="Q104" s="55"/>
      <c r="R104" s="55"/>
      <c r="S104" s="55"/>
      <c r="T104" s="55"/>
      <c r="U104" s="55">
        <f t="shared" si="3"/>
        <v>0</v>
      </c>
    </row>
    <row r="105" spans="1:21" x14ac:dyDescent="0.3">
      <c r="A105" s="56">
        <v>6</v>
      </c>
      <c r="B105" s="73"/>
      <c r="C105" s="71"/>
      <c r="D105" s="57"/>
      <c r="E105" s="57"/>
      <c r="F105" s="57"/>
      <c r="G105" s="57"/>
      <c r="H105" s="57"/>
      <c r="I105" s="57"/>
      <c r="J105" s="57"/>
      <c r="K105" s="57"/>
      <c r="L105" s="57"/>
      <c r="M105" s="57"/>
      <c r="N105" s="57"/>
      <c r="O105" s="57"/>
      <c r="P105" s="57"/>
      <c r="Q105" s="57"/>
      <c r="R105" s="57"/>
      <c r="S105" s="57"/>
      <c r="T105" s="57"/>
      <c r="U105" s="57">
        <f t="shared" si="3"/>
        <v>0</v>
      </c>
    </row>
    <row r="106" spans="1:21" x14ac:dyDescent="0.3">
      <c r="A106" s="54">
        <v>7</v>
      </c>
      <c r="B106" s="72"/>
      <c r="C106" s="71"/>
      <c r="D106" s="55"/>
      <c r="E106" s="55"/>
      <c r="F106" s="55"/>
      <c r="G106" s="55"/>
      <c r="H106" s="55"/>
      <c r="I106" s="55"/>
      <c r="J106" s="55"/>
      <c r="K106" s="55"/>
      <c r="L106" s="55"/>
      <c r="M106" s="55"/>
      <c r="N106" s="55"/>
      <c r="O106" s="55"/>
      <c r="P106" s="55"/>
      <c r="Q106" s="55"/>
      <c r="R106" s="55"/>
      <c r="S106" s="55"/>
      <c r="T106" s="55"/>
      <c r="U106" s="55">
        <f t="shared" si="3"/>
        <v>0</v>
      </c>
    </row>
    <row r="107" spans="1:21" x14ac:dyDescent="0.3">
      <c r="A107" s="56">
        <v>8</v>
      </c>
      <c r="B107" s="73"/>
      <c r="C107" s="71"/>
      <c r="D107" s="57"/>
      <c r="E107" s="57"/>
      <c r="F107" s="57"/>
      <c r="G107" s="57"/>
      <c r="H107" s="57"/>
      <c r="I107" s="57"/>
      <c r="J107" s="57"/>
      <c r="K107" s="57"/>
      <c r="L107" s="57"/>
      <c r="M107" s="57"/>
      <c r="N107" s="57"/>
      <c r="O107" s="57"/>
      <c r="P107" s="57"/>
      <c r="Q107" s="57"/>
      <c r="R107" s="57"/>
      <c r="S107" s="57"/>
      <c r="T107" s="57"/>
      <c r="U107" s="57">
        <f t="shared" si="3"/>
        <v>0</v>
      </c>
    </row>
    <row r="108" spans="1:21" x14ac:dyDescent="0.3">
      <c r="A108" s="54">
        <v>9</v>
      </c>
      <c r="B108" s="72"/>
      <c r="C108" s="71"/>
      <c r="D108" s="55"/>
      <c r="E108" s="55"/>
      <c r="F108" s="55"/>
      <c r="G108" s="55"/>
      <c r="H108" s="55"/>
      <c r="I108" s="55"/>
      <c r="J108" s="55"/>
      <c r="K108" s="55"/>
      <c r="L108" s="55"/>
      <c r="M108" s="55"/>
      <c r="N108" s="55"/>
      <c r="O108" s="55"/>
      <c r="P108" s="55"/>
      <c r="Q108" s="55"/>
      <c r="R108" s="55"/>
      <c r="S108" s="55"/>
      <c r="T108" s="55"/>
      <c r="U108" s="55">
        <f t="shared" si="3"/>
        <v>0</v>
      </c>
    </row>
    <row r="109" spans="1:21" x14ac:dyDescent="0.3">
      <c r="A109" s="56">
        <v>10</v>
      </c>
      <c r="B109" s="73"/>
      <c r="C109" s="71"/>
      <c r="D109" s="57"/>
      <c r="E109" s="57"/>
      <c r="F109" s="57"/>
      <c r="G109" s="57"/>
      <c r="H109" s="57"/>
      <c r="I109" s="57"/>
      <c r="J109" s="57"/>
      <c r="K109" s="57"/>
      <c r="L109" s="57"/>
      <c r="M109" s="57"/>
      <c r="N109" s="57"/>
      <c r="O109" s="57"/>
      <c r="P109" s="57"/>
      <c r="Q109" s="57"/>
      <c r="R109" s="57"/>
      <c r="S109" s="57"/>
      <c r="T109" s="57"/>
      <c r="U109" s="57">
        <f t="shared" si="3"/>
        <v>0</v>
      </c>
    </row>
    <row r="110" spans="1:21" x14ac:dyDescent="0.3">
      <c r="A110" s="54">
        <v>11</v>
      </c>
      <c r="B110" s="72"/>
      <c r="C110" s="71"/>
      <c r="D110" s="55"/>
      <c r="E110" s="55"/>
      <c r="F110" s="55"/>
      <c r="G110" s="55"/>
      <c r="H110" s="55"/>
      <c r="I110" s="55"/>
      <c r="J110" s="55"/>
      <c r="K110" s="55"/>
      <c r="L110" s="55"/>
      <c r="M110" s="55"/>
      <c r="N110" s="55"/>
      <c r="O110" s="55"/>
      <c r="P110" s="55"/>
      <c r="Q110" s="55"/>
      <c r="R110" s="55"/>
      <c r="S110" s="55"/>
      <c r="T110" s="55"/>
      <c r="U110" s="55">
        <f t="shared" si="3"/>
        <v>0</v>
      </c>
    </row>
    <row r="111" spans="1:21" x14ac:dyDescent="0.3">
      <c r="A111" s="56">
        <v>12</v>
      </c>
      <c r="B111" s="73"/>
      <c r="C111" s="71"/>
      <c r="D111" s="57"/>
      <c r="E111" s="57"/>
      <c r="F111" s="57"/>
      <c r="G111" s="57"/>
      <c r="H111" s="57"/>
      <c r="I111" s="57"/>
      <c r="J111" s="57"/>
      <c r="K111" s="57"/>
      <c r="L111" s="57"/>
      <c r="M111" s="57"/>
      <c r="N111" s="57"/>
      <c r="O111" s="57"/>
      <c r="P111" s="57"/>
      <c r="Q111" s="57"/>
      <c r="R111" s="57"/>
      <c r="S111" s="57"/>
      <c r="T111" s="57"/>
      <c r="U111" s="57">
        <f t="shared" si="3"/>
        <v>0</v>
      </c>
    </row>
    <row r="112" spans="1:21" x14ac:dyDescent="0.3">
      <c r="A112" s="54">
        <v>13</v>
      </c>
      <c r="B112" s="72"/>
      <c r="C112" s="71"/>
      <c r="D112" s="55"/>
      <c r="E112" s="55"/>
      <c r="F112" s="55"/>
      <c r="G112" s="55"/>
      <c r="H112" s="55"/>
      <c r="I112" s="55"/>
      <c r="J112" s="55"/>
      <c r="K112" s="55"/>
      <c r="L112" s="55"/>
      <c r="M112" s="55"/>
      <c r="N112" s="55"/>
      <c r="O112" s="55"/>
      <c r="P112" s="55"/>
      <c r="Q112" s="55"/>
      <c r="R112" s="55"/>
      <c r="S112" s="55"/>
      <c r="T112" s="55"/>
      <c r="U112" s="55">
        <f t="shared" si="3"/>
        <v>0</v>
      </c>
    </row>
    <row r="113" spans="1:21" x14ac:dyDescent="0.3">
      <c r="A113" s="56">
        <v>14</v>
      </c>
      <c r="B113" s="73"/>
      <c r="C113" s="71"/>
      <c r="D113" s="57"/>
      <c r="E113" s="57"/>
      <c r="F113" s="57"/>
      <c r="G113" s="57"/>
      <c r="H113" s="57"/>
      <c r="I113" s="57"/>
      <c r="J113" s="57"/>
      <c r="K113" s="57"/>
      <c r="L113" s="57"/>
      <c r="M113" s="57"/>
      <c r="N113" s="57"/>
      <c r="O113" s="57"/>
      <c r="P113" s="57"/>
      <c r="Q113" s="57"/>
      <c r="R113" s="57"/>
      <c r="S113" s="57"/>
      <c r="T113" s="57"/>
      <c r="U113" s="57">
        <f t="shared" si="3"/>
        <v>0</v>
      </c>
    </row>
    <row r="114" spans="1:21" x14ac:dyDescent="0.3">
      <c r="A114" s="54">
        <v>15</v>
      </c>
      <c r="B114" s="72"/>
      <c r="C114" s="71"/>
      <c r="D114" s="55"/>
      <c r="E114" s="55"/>
      <c r="F114" s="55"/>
      <c r="G114" s="55"/>
      <c r="H114" s="55"/>
      <c r="I114" s="55"/>
      <c r="J114" s="55"/>
      <c r="K114" s="55"/>
      <c r="L114" s="55"/>
      <c r="M114" s="55"/>
      <c r="N114" s="55"/>
      <c r="O114" s="55"/>
      <c r="P114" s="55"/>
      <c r="Q114" s="55"/>
      <c r="R114" s="55"/>
      <c r="S114" s="55"/>
      <c r="T114" s="55"/>
      <c r="U114" s="55">
        <f t="shared" si="3"/>
        <v>0</v>
      </c>
    </row>
    <row r="115" spans="1:21" x14ac:dyDescent="0.3">
      <c r="A115" s="56">
        <v>16</v>
      </c>
      <c r="B115" s="73"/>
      <c r="C115" s="71"/>
      <c r="D115" s="57"/>
      <c r="E115" s="57"/>
      <c r="F115" s="57"/>
      <c r="G115" s="57"/>
      <c r="H115" s="57"/>
      <c r="I115" s="57"/>
      <c r="J115" s="57"/>
      <c r="K115" s="57"/>
      <c r="L115" s="57"/>
      <c r="M115" s="57"/>
      <c r="N115" s="57"/>
      <c r="O115" s="57"/>
      <c r="P115" s="57"/>
      <c r="Q115" s="57"/>
      <c r="R115" s="57"/>
      <c r="S115" s="57"/>
      <c r="T115" s="57"/>
      <c r="U115" s="57">
        <f t="shared" si="3"/>
        <v>0</v>
      </c>
    </row>
    <row r="116" spans="1:21" x14ac:dyDescent="0.3">
      <c r="A116" s="54">
        <v>17</v>
      </c>
      <c r="B116" s="72"/>
      <c r="C116" s="71"/>
      <c r="D116" s="55"/>
      <c r="E116" s="55"/>
      <c r="F116" s="55"/>
      <c r="G116" s="55"/>
      <c r="H116" s="55"/>
      <c r="I116" s="55"/>
      <c r="J116" s="55"/>
      <c r="K116" s="55"/>
      <c r="L116" s="55"/>
      <c r="M116" s="55"/>
      <c r="N116" s="55"/>
      <c r="O116" s="55"/>
      <c r="P116" s="55"/>
      <c r="Q116" s="55"/>
      <c r="R116" s="55"/>
      <c r="S116" s="55"/>
      <c r="T116" s="55"/>
      <c r="U116" s="55">
        <f t="shared" si="3"/>
        <v>0</v>
      </c>
    </row>
    <row r="117" spans="1:21" x14ac:dyDescent="0.3">
      <c r="A117" s="56">
        <v>18</v>
      </c>
      <c r="B117" s="73"/>
      <c r="C117" s="71"/>
      <c r="D117" s="57"/>
      <c r="E117" s="57"/>
      <c r="F117" s="57"/>
      <c r="G117" s="57"/>
      <c r="H117" s="57"/>
      <c r="I117" s="57"/>
      <c r="J117" s="57"/>
      <c r="K117" s="57"/>
      <c r="L117" s="57"/>
      <c r="M117" s="57"/>
      <c r="N117" s="57"/>
      <c r="O117" s="57"/>
      <c r="P117" s="57"/>
      <c r="Q117" s="57"/>
      <c r="R117" s="57"/>
      <c r="S117" s="57"/>
      <c r="T117" s="57"/>
      <c r="U117" s="57">
        <f t="shared" si="3"/>
        <v>0</v>
      </c>
    </row>
    <row r="118" spans="1:21" x14ac:dyDescent="0.3">
      <c r="A118" s="54">
        <v>19</v>
      </c>
      <c r="B118" s="72"/>
      <c r="C118" s="71"/>
      <c r="D118" s="55"/>
      <c r="E118" s="55"/>
      <c r="F118" s="55"/>
      <c r="G118" s="55"/>
      <c r="H118" s="55"/>
      <c r="I118" s="55"/>
      <c r="J118" s="55"/>
      <c r="K118" s="55"/>
      <c r="L118" s="55"/>
      <c r="M118" s="55"/>
      <c r="N118" s="55"/>
      <c r="O118" s="55"/>
      <c r="P118" s="55"/>
      <c r="Q118" s="55"/>
      <c r="R118" s="55"/>
      <c r="S118" s="55"/>
      <c r="T118" s="55"/>
      <c r="U118" s="55">
        <f t="shared" si="3"/>
        <v>0</v>
      </c>
    </row>
    <row r="119" spans="1:21" x14ac:dyDescent="0.3">
      <c r="A119" s="56">
        <v>20</v>
      </c>
      <c r="B119" s="73"/>
      <c r="C119" s="71"/>
      <c r="D119" s="57"/>
      <c r="E119" s="57"/>
      <c r="F119" s="57"/>
      <c r="G119" s="57"/>
      <c r="H119" s="57"/>
      <c r="I119" s="57"/>
      <c r="J119" s="57"/>
      <c r="K119" s="57"/>
      <c r="L119" s="57"/>
      <c r="M119" s="57"/>
      <c r="N119" s="57"/>
      <c r="O119" s="57"/>
      <c r="P119" s="57"/>
      <c r="Q119" s="57"/>
      <c r="R119" s="57"/>
      <c r="S119" s="57"/>
      <c r="T119" s="57"/>
      <c r="U119" s="57">
        <f t="shared" si="3"/>
        <v>0</v>
      </c>
    </row>
    <row r="120" spans="1:21" x14ac:dyDescent="0.3">
      <c r="A120" s="54">
        <v>21</v>
      </c>
      <c r="B120" s="72"/>
      <c r="C120" s="71"/>
      <c r="D120" s="55"/>
      <c r="E120" s="55"/>
      <c r="F120" s="55"/>
      <c r="G120" s="55"/>
      <c r="H120" s="55"/>
      <c r="I120" s="55"/>
      <c r="J120" s="55"/>
      <c r="K120" s="55"/>
      <c r="L120" s="55"/>
      <c r="M120" s="55"/>
      <c r="N120" s="55"/>
      <c r="O120" s="55"/>
      <c r="P120" s="55"/>
      <c r="Q120" s="55"/>
      <c r="R120" s="55"/>
      <c r="S120" s="55"/>
      <c r="T120" s="55"/>
      <c r="U120" s="55">
        <f t="shared" si="3"/>
        <v>0</v>
      </c>
    </row>
    <row r="121" spans="1:21" x14ac:dyDescent="0.3">
      <c r="A121" s="56">
        <v>22</v>
      </c>
      <c r="B121" s="73"/>
      <c r="C121" s="71"/>
      <c r="D121" s="57"/>
      <c r="E121" s="57"/>
      <c r="F121" s="57"/>
      <c r="G121" s="57"/>
      <c r="H121" s="57"/>
      <c r="I121" s="57"/>
      <c r="J121" s="57"/>
      <c r="K121" s="57"/>
      <c r="L121" s="57"/>
      <c r="M121" s="57"/>
      <c r="N121" s="57"/>
      <c r="O121" s="57"/>
      <c r="P121" s="57"/>
      <c r="Q121" s="57"/>
      <c r="R121" s="57"/>
      <c r="S121" s="57"/>
      <c r="T121" s="57"/>
      <c r="U121" s="57">
        <f t="shared" si="3"/>
        <v>0</v>
      </c>
    </row>
    <row r="122" spans="1:21" x14ac:dyDescent="0.3">
      <c r="A122" s="54">
        <v>23</v>
      </c>
      <c r="B122" s="72"/>
      <c r="C122" s="71"/>
      <c r="D122" s="55"/>
      <c r="E122" s="55"/>
      <c r="F122" s="55"/>
      <c r="G122" s="55"/>
      <c r="H122" s="55"/>
      <c r="I122" s="55"/>
      <c r="J122" s="55"/>
      <c r="K122" s="55"/>
      <c r="L122" s="55"/>
      <c r="M122" s="55"/>
      <c r="N122" s="55"/>
      <c r="O122" s="55"/>
      <c r="P122" s="55"/>
      <c r="Q122" s="55"/>
      <c r="R122" s="55"/>
      <c r="S122" s="55"/>
      <c r="T122" s="55"/>
      <c r="U122" s="55">
        <f t="shared" si="3"/>
        <v>0</v>
      </c>
    </row>
    <row r="123" spans="1:21" x14ac:dyDescent="0.3">
      <c r="A123" s="56">
        <v>24</v>
      </c>
      <c r="B123" s="73"/>
      <c r="C123" s="71"/>
      <c r="D123" s="57"/>
      <c r="E123" s="57"/>
      <c r="F123" s="57"/>
      <c r="G123" s="57"/>
      <c r="H123" s="57"/>
      <c r="I123" s="57"/>
      <c r="J123" s="57"/>
      <c r="K123" s="57"/>
      <c r="L123" s="57"/>
      <c r="M123" s="57"/>
      <c r="N123" s="57"/>
      <c r="O123" s="57"/>
      <c r="P123" s="57"/>
      <c r="Q123" s="57"/>
      <c r="R123" s="57"/>
      <c r="S123" s="57"/>
      <c r="T123" s="57"/>
      <c r="U123" s="57">
        <f t="shared" si="3"/>
        <v>0</v>
      </c>
    </row>
    <row r="124" spans="1:21" s="60" customFormat="1" x14ac:dyDescent="0.3">
      <c r="A124" s="139" t="s">
        <v>224</v>
      </c>
      <c r="B124" s="140"/>
      <c r="C124" s="140"/>
      <c r="D124" s="140"/>
      <c r="E124" s="141"/>
      <c r="F124" s="58">
        <v>24</v>
      </c>
      <c r="G124" s="139" t="s">
        <v>225</v>
      </c>
      <c r="H124" s="140"/>
      <c r="I124" s="140"/>
      <c r="J124" s="141"/>
      <c r="K124" s="142">
        <f>U124/F124</f>
        <v>0</v>
      </c>
      <c r="L124" s="143"/>
      <c r="M124" s="144" t="s">
        <v>226</v>
      </c>
      <c r="N124" s="145"/>
      <c r="O124" s="145"/>
      <c r="P124" s="145"/>
      <c r="Q124" s="145"/>
      <c r="R124" s="145"/>
      <c r="S124" s="145"/>
      <c r="T124" s="146"/>
      <c r="U124" s="59">
        <f>SUM(U100:U123)</f>
        <v>0</v>
      </c>
    </row>
  </sheetData>
  <mergeCells count="46">
    <mergeCell ref="F1:Q1"/>
    <mergeCell ref="K2:L2"/>
    <mergeCell ref="F3:G3"/>
    <mergeCell ref="K3:L3"/>
    <mergeCell ref="F4:G4"/>
    <mergeCell ref="K4:L4"/>
    <mergeCell ref="O4:P4"/>
    <mergeCell ref="F5:G5"/>
    <mergeCell ref="A7:B9"/>
    <mergeCell ref="D7:D9"/>
    <mergeCell ref="K7:L7"/>
    <mergeCell ref="F9:G9"/>
    <mergeCell ref="K9:L9"/>
    <mergeCell ref="F7:G7"/>
    <mergeCell ref="F6:G6"/>
    <mergeCell ref="F10:G10"/>
    <mergeCell ref="K10:L10"/>
    <mergeCell ref="O10:P10"/>
    <mergeCell ref="A11:U11"/>
    <mergeCell ref="A13:E13"/>
    <mergeCell ref="F13:G13"/>
    <mergeCell ref="H13:U13"/>
    <mergeCell ref="A14:U14"/>
    <mergeCell ref="D15:T15"/>
    <mergeCell ref="A40:E40"/>
    <mergeCell ref="G40:J40"/>
    <mergeCell ref="K40:L40"/>
    <mergeCell ref="M40:T40"/>
    <mergeCell ref="A42:U42"/>
    <mergeCell ref="D43:T43"/>
    <mergeCell ref="A68:E68"/>
    <mergeCell ref="G68:J68"/>
    <mergeCell ref="K68:L68"/>
    <mergeCell ref="M68:T68"/>
    <mergeCell ref="A70:U70"/>
    <mergeCell ref="D71:T71"/>
    <mergeCell ref="A96:E96"/>
    <mergeCell ref="G96:J96"/>
    <mergeCell ref="K96:L96"/>
    <mergeCell ref="M96:T96"/>
    <mergeCell ref="A98:U98"/>
    <mergeCell ref="D99:T99"/>
    <mergeCell ref="A124:E124"/>
    <mergeCell ref="G124:J124"/>
    <mergeCell ref="K124:L124"/>
    <mergeCell ref="M124:T124"/>
  </mergeCells>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48"/>
  <sheetViews>
    <sheetView showGridLines="0" tabSelected="1" zoomScale="90" zoomScaleNormal="90" workbookViewId="0">
      <selection activeCell="H9" sqref="H9"/>
    </sheetView>
  </sheetViews>
  <sheetFormatPr defaultColWidth="14.88671875" defaultRowHeight="13.8" x14ac:dyDescent="0.3"/>
  <cols>
    <col min="1" max="1" width="16" style="16" bestFit="1" customWidth="1"/>
    <col min="2" max="2" width="17.33203125" style="16" bestFit="1" customWidth="1"/>
    <col min="3" max="3" width="0.44140625" style="16" customWidth="1"/>
    <col min="4" max="4" width="19.44140625" style="16" bestFit="1" customWidth="1"/>
    <col min="5" max="6" width="14.88671875" style="16"/>
    <col min="7" max="7" width="16.6640625" style="16" customWidth="1"/>
    <col min="8" max="16384" width="14.88671875" style="16"/>
  </cols>
  <sheetData>
    <row r="1" spans="1:20" ht="14.4" thickBot="1" x14ac:dyDescent="0.35">
      <c r="F1" s="173" t="s">
        <v>245</v>
      </c>
      <c r="G1" s="174"/>
      <c r="H1" s="174"/>
      <c r="I1" s="174"/>
      <c r="J1" s="199"/>
      <c r="K1" s="199"/>
      <c r="L1" s="199"/>
      <c r="M1" s="199"/>
      <c r="N1" s="199"/>
      <c r="O1" s="199"/>
      <c r="P1" s="200"/>
    </row>
    <row r="2" spans="1:20" ht="15" customHeight="1" thickBot="1" x14ac:dyDescent="0.35">
      <c r="F2" s="201" t="s">
        <v>262</v>
      </c>
      <c r="G2" s="202"/>
      <c r="H2" s="202"/>
      <c r="I2" s="117"/>
      <c r="J2" s="184"/>
      <c r="K2" s="185"/>
      <c r="L2" s="185"/>
      <c r="M2" s="77"/>
      <c r="N2" s="185"/>
      <c r="O2" s="185"/>
      <c r="P2" s="186"/>
    </row>
    <row r="3" spans="1:20" x14ac:dyDescent="0.3">
      <c r="F3" s="155" t="s">
        <v>261</v>
      </c>
      <c r="G3" s="156"/>
      <c r="H3" s="92"/>
      <c r="I3" s="118"/>
      <c r="J3" s="184" t="s">
        <v>271</v>
      </c>
      <c r="K3" s="185"/>
      <c r="L3" s="186"/>
      <c r="N3" s="184" t="s">
        <v>272</v>
      </c>
      <c r="O3" s="185"/>
      <c r="P3" s="186"/>
    </row>
    <row r="4" spans="1:20" x14ac:dyDescent="0.3">
      <c r="F4" s="197" t="s">
        <v>226</v>
      </c>
      <c r="G4" s="198"/>
      <c r="H4" s="93">
        <f>F12</f>
        <v>0</v>
      </c>
      <c r="I4" s="118"/>
      <c r="J4" s="187" t="s">
        <v>226</v>
      </c>
      <c r="K4" s="188"/>
      <c r="L4" s="119">
        <f>T39</f>
        <v>0</v>
      </c>
      <c r="N4" s="187" t="s">
        <v>226</v>
      </c>
      <c r="O4" s="188"/>
      <c r="P4" s="119">
        <f>T39</f>
        <v>0</v>
      </c>
    </row>
    <row r="5" spans="1:20" x14ac:dyDescent="0.3">
      <c r="F5" s="177" t="s">
        <v>267</v>
      </c>
      <c r="G5" s="168"/>
      <c r="H5" s="94" t="e">
        <f>H4/H3</f>
        <v>#DIV/0!</v>
      </c>
      <c r="I5" s="118"/>
      <c r="J5" s="187" t="s">
        <v>271</v>
      </c>
      <c r="K5" s="188"/>
      <c r="L5" s="119">
        <f>SUM(L4*50%)</f>
        <v>0</v>
      </c>
      <c r="N5" s="187" t="s">
        <v>274</v>
      </c>
      <c r="O5" s="188"/>
      <c r="P5" s="119">
        <f>SUM(P4*35%)</f>
        <v>0</v>
      </c>
    </row>
    <row r="6" spans="1:20" ht="14.4" thickBot="1" x14ac:dyDescent="0.35">
      <c r="F6" s="87"/>
      <c r="G6" s="115"/>
      <c r="H6" s="116"/>
      <c r="I6" s="118"/>
      <c r="J6" s="187"/>
      <c r="K6" s="188"/>
      <c r="L6" s="119"/>
      <c r="N6" s="187" t="s">
        <v>270</v>
      </c>
      <c r="O6" s="188"/>
      <c r="P6" s="119">
        <f>SUM(P4-P5)</f>
        <v>0</v>
      </c>
    </row>
    <row r="7" spans="1:20" ht="15.75" customHeight="1" thickBot="1" x14ac:dyDescent="0.35">
      <c r="A7" s="157" t="s">
        <v>246</v>
      </c>
      <c r="B7" s="158"/>
      <c r="C7" s="85"/>
      <c r="D7" s="163" t="e">
        <f>IF($H$5&gt;=90%,MIN($H$7/12,$H$9),"DNQ")</f>
        <v>#DIV/0!</v>
      </c>
      <c r="F7" s="180" t="s">
        <v>264</v>
      </c>
      <c r="G7" s="181"/>
      <c r="H7" s="88"/>
      <c r="I7" s="118"/>
      <c r="J7" s="189" t="s">
        <v>231</v>
      </c>
      <c r="K7" s="190"/>
      <c r="L7" s="128">
        <f>SUM(L5/12)</f>
        <v>0</v>
      </c>
      <c r="N7" s="189" t="s">
        <v>231</v>
      </c>
      <c r="O7" s="190"/>
      <c r="P7" s="128">
        <f>SUM(P6/12)</f>
        <v>0</v>
      </c>
      <c r="S7" s="75"/>
    </row>
    <row r="8" spans="1:20" ht="13.5" customHeight="1" thickBot="1" x14ac:dyDescent="0.35">
      <c r="A8" s="161"/>
      <c r="B8" s="162"/>
      <c r="C8" s="86"/>
      <c r="D8" s="165"/>
      <c r="F8" s="193" t="s">
        <v>248</v>
      </c>
      <c r="G8" s="194"/>
      <c r="H8" s="194"/>
      <c r="I8" s="118"/>
      <c r="J8" s="195" t="s">
        <v>232</v>
      </c>
      <c r="K8" s="196"/>
      <c r="L8" s="120">
        <f>SUM(L5/24)</f>
        <v>0</v>
      </c>
      <c r="N8" s="191" t="s">
        <v>232</v>
      </c>
      <c r="O8" s="192"/>
      <c r="P8" s="127">
        <f>SUM(P6/24)</f>
        <v>0</v>
      </c>
      <c r="S8" s="75"/>
    </row>
    <row r="9" spans="1:20" ht="14.4" thickBot="1" x14ac:dyDescent="0.35">
      <c r="F9" s="180" t="s">
        <v>263</v>
      </c>
      <c r="G9" s="181"/>
      <c r="H9" s="88"/>
      <c r="I9" s="121"/>
      <c r="J9" s="182"/>
      <c r="K9" s="183"/>
      <c r="L9" s="122"/>
      <c r="M9" s="123"/>
      <c r="N9" s="183"/>
      <c r="O9" s="183"/>
      <c r="P9" s="124"/>
    </row>
    <row r="10" spans="1:20" ht="21" x14ac:dyDescent="0.4">
      <c r="A10" s="149" t="s">
        <v>233</v>
      </c>
      <c r="B10" s="150"/>
      <c r="C10" s="150"/>
      <c r="D10" s="150"/>
      <c r="E10" s="150"/>
      <c r="F10" s="150"/>
      <c r="G10" s="150"/>
      <c r="H10" s="150"/>
      <c r="I10" s="150"/>
      <c r="J10" s="150"/>
      <c r="K10" s="150"/>
      <c r="L10" s="150"/>
      <c r="M10" s="150"/>
      <c r="N10" s="150"/>
      <c r="O10" s="150"/>
      <c r="P10" s="150"/>
      <c r="Q10" s="150"/>
      <c r="R10" s="150"/>
      <c r="S10" s="150"/>
      <c r="T10" s="151"/>
    </row>
    <row r="12" spans="1:20" x14ac:dyDescent="0.3">
      <c r="A12" s="139" t="s">
        <v>260</v>
      </c>
      <c r="B12" s="140"/>
      <c r="C12" s="140"/>
      <c r="D12" s="140"/>
      <c r="E12" s="141"/>
      <c r="F12" s="205">
        <f>T39+T67+T95+T123</f>
        <v>0</v>
      </c>
      <c r="G12" s="206"/>
      <c r="H12" s="152" t="s">
        <v>220</v>
      </c>
      <c r="I12" s="153"/>
      <c r="J12" s="153"/>
      <c r="K12" s="153"/>
      <c r="L12" s="153"/>
      <c r="M12" s="153"/>
      <c r="N12" s="153"/>
      <c r="O12" s="153"/>
      <c r="P12" s="153"/>
      <c r="Q12" s="153"/>
      <c r="R12" s="153"/>
      <c r="S12" s="153"/>
      <c r="T12" s="154"/>
    </row>
    <row r="13" spans="1:20" x14ac:dyDescent="0.3">
      <c r="A13" s="204" t="s">
        <v>273</v>
      </c>
      <c r="B13" s="204"/>
      <c r="C13" s="204"/>
      <c r="D13" s="204"/>
      <c r="E13" s="204"/>
      <c r="F13" s="204"/>
      <c r="G13" s="204"/>
      <c r="H13" s="204"/>
      <c r="I13" s="204"/>
      <c r="J13" s="204"/>
      <c r="K13" s="204"/>
      <c r="L13" s="204"/>
      <c r="M13" s="204"/>
      <c r="N13" s="204"/>
      <c r="O13" s="204"/>
      <c r="P13" s="204"/>
      <c r="Q13" s="204"/>
      <c r="R13" s="204"/>
      <c r="S13" s="204"/>
      <c r="T13" s="204"/>
    </row>
    <row r="14" spans="1:20" x14ac:dyDescent="0.3">
      <c r="A14" s="53" t="s">
        <v>222</v>
      </c>
      <c r="B14" s="69" t="s">
        <v>256</v>
      </c>
      <c r="C14" s="70"/>
      <c r="D14" s="139" t="s">
        <v>223</v>
      </c>
      <c r="E14" s="140"/>
      <c r="F14" s="140"/>
      <c r="G14" s="140"/>
      <c r="H14" s="140"/>
      <c r="I14" s="140"/>
      <c r="J14" s="140"/>
      <c r="K14" s="140"/>
      <c r="L14" s="140"/>
      <c r="M14" s="140"/>
      <c r="N14" s="140"/>
      <c r="O14" s="140"/>
      <c r="P14" s="140"/>
      <c r="Q14" s="140"/>
      <c r="R14" s="140"/>
      <c r="S14" s="141"/>
      <c r="T14" s="53" t="s">
        <v>117</v>
      </c>
    </row>
    <row r="15" spans="1:20" x14ac:dyDescent="0.3">
      <c r="A15" s="129">
        <v>1</v>
      </c>
      <c r="B15" s="108"/>
      <c r="C15" s="132"/>
      <c r="D15" s="133"/>
      <c r="E15" s="137"/>
      <c r="F15" s="133"/>
      <c r="G15" s="133"/>
      <c r="H15" s="133"/>
      <c r="I15" s="133"/>
      <c r="J15" s="133"/>
      <c r="K15" s="133"/>
      <c r="L15" s="125"/>
      <c r="M15" s="125"/>
      <c r="N15" s="125"/>
      <c r="O15" s="125"/>
      <c r="P15" s="125"/>
      <c r="Q15" s="125"/>
      <c r="R15" s="125"/>
      <c r="S15" s="125"/>
      <c r="T15" s="55">
        <f t="shared" ref="T15:T38" si="0">SUM(D15:S15)</f>
        <v>0</v>
      </c>
    </row>
    <row r="16" spans="1:20" x14ac:dyDescent="0.3">
      <c r="A16" s="56">
        <v>2</v>
      </c>
      <c r="B16" s="134"/>
      <c r="C16" s="132"/>
      <c r="D16" s="135"/>
      <c r="E16" s="136"/>
      <c r="F16" s="135"/>
      <c r="G16" s="135"/>
      <c r="H16" s="135"/>
      <c r="I16" s="135"/>
      <c r="J16" s="135"/>
      <c r="K16" s="135"/>
      <c r="L16" s="126"/>
      <c r="M16" s="126"/>
      <c r="N16" s="126"/>
      <c r="O16" s="126"/>
      <c r="P16" s="126"/>
      <c r="Q16" s="126"/>
      <c r="R16" s="126"/>
      <c r="S16" s="126"/>
      <c r="T16" s="57">
        <f t="shared" si="0"/>
        <v>0</v>
      </c>
    </row>
    <row r="17" spans="1:20" x14ac:dyDescent="0.3">
      <c r="A17" s="129">
        <v>3</v>
      </c>
      <c r="B17" s="108"/>
      <c r="C17" s="132"/>
      <c r="D17" s="133"/>
      <c r="E17" s="130"/>
      <c r="F17" s="133"/>
      <c r="G17" s="133"/>
      <c r="H17" s="133"/>
      <c r="I17" s="133"/>
      <c r="J17" s="133"/>
      <c r="K17" s="133"/>
      <c r="L17" s="125"/>
      <c r="M17" s="125"/>
      <c r="N17" s="125"/>
      <c r="O17" s="125"/>
      <c r="P17" s="125"/>
      <c r="Q17" s="125"/>
      <c r="R17" s="125"/>
      <c r="S17" s="125"/>
      <c r="T17" s="55">
        <f t="shared" si="0"/>
        <v>0</v>
      </c>
    </row>
    <row r="18" spans="1:20" x14ac:dyDescent="0.3">
      <c r="A18" s="56">
        <v>4</v>
      </c>
      <c r="B18" s="134"/>
      <c r="C18" s="132"/>
      <c r="D18" s="135"/>
      <c r="E18" s="136"/>
      <c r="F18" s="135"/>
      <c r="G18" s="135"/>
      <c r="H18" s="135"/>
      <c r="I18" s="135"/>
      <c r="J18" s="135"/>
      <c r="K18" s="135"/>
      <c r="L18" s="126"/>
      <c r="M18" s="126"/>
      <c r="N18" s="126"/>
      <c r="O18" s="126"/>
      <c r="P18" s="126"/>
      <c r="Q18" s="126"/>
      <c r="R18" s="126"/>
      <c r="S18" s="126"/>
      <c r="T18" s="57">
        <f t="shared" si="0"/>
        <v>0</v>
      </c>
    </row>
    <row r="19" spans="1:20" x14ac:dyDescent="0.3">
      <c r="A19" s="129">
        <v>5</v>
      </c>
      <c r="B19" s="108"/>
      <c r="C19" s="132"/>
      <c r="D19" s="133"/>
      <c r="E19" s="130"/>
      <c r="F19" s="133"/>
      <c r="G19" s="133"/>
      <c r="H19" s="133"/>
      <c r="I19" s="133"/>
      <c r="J19" s="133"/>
      <c r="K19" s="133"/>
      <c r="L19" s="125"/>
      <c r="M19" s="125"/>
      <c r="N19" s="125"/>
      <c r="O19" s="125"/>
      <c r="P19" s="125"/>
      <c r="Q19" s="125"/>
      <c r="R19" s="125"/>
      <c r="S19" s="125"/>
      <c r="T19" s="55">
        <f t="shared" si="0"/>
        <v>0</v>
      </c>
    </row>
    <row r="20" spans="1:20" x14ac:dyDescent="0.3">
      <c r="A20" s="56">
        <v>6</v>
      </c>
      <c r="B20" s="134"/>
      <c r="C20" s="132"/>
      <c r="D20" s="135"/>
      <c r="E20" s="136"/>
      <c r="F20" s="135"/>
      <c r="G20" s="135"/>
      <c r="H20" s="135"/>
      <c r="I20" s="135"/>
      <c r="J20" s="135"/>
      <c r="K20" s="135"/>
      <c r="L20" s="126"/>
      <c r="M20" s="126"/>
      <c r="N20" s="126"/>
      <c r="O20" s="126"/>
      <c r="P20" s="126"/>
      <c r="Q20" s="126"/>
      <c r="R20" s="126"/>
      <c r="S20" s="126"/>
      <c r="T20" s="57">
        <f t="shared" si="0"/>
        <v>0</v>
      </c>
    </row>
    <row r="21" spans="1:20" x14ac:dyDescent="0.3">
      <c r="A21" s="129">
        <v>7</v>
      </c>
      <c r="B21" s="108"/>
      <c r="C21" s="132"/>
      <c r="D21" s="133"/>
      <c r="E21" s="130"/>
      <c r="F21" s="133"/>
      <c r="G21" s="133"/>
      <c r="H21" s="133"/>
      <c r="I21" s="133"/>
      <c r="J21" s="133"/>
      <c r="K21" s="130"/>
      <c r="L21" s="125"/>
      <c r="M21" s="125"/>
      <c r="N21" s="125"/>
      <c r="O21" s="125"/>
      <c r="P21" s="125"/>
      <c r="Q21" s="125"/>
      <c r="R21" s="125"/>
      <c r="S21" s="125"/>
      <c r="T21" s="55">
        <f t="shared" si="0"/>
        <v>0</v>
      </c>
    </row>
    <row r="22" spans="1:20" x14ac:dyDescent="0.3">
      <c r="A22" s="56">
        <v>8</v>
      </c>
      <c r="B22" s="134"/>
      <c r="C22" s="132"/>
      <c r="D22" s="135"/>
      <c r="E22" s="136"/>
      <c r="F22" s="135"/>
      <c r="G22" s="135"/>
      <c r="H22" s="135"/>
      <c r="I22" s="135"/>
      <c r="J22" s="135"/>
      <c r="K22" s="135"/>
      <c r="L22" s="126"/>
      <c r="M22" s="126"/>
      <c r="N22" s="126"/>
      <c r="O22" s="126"/>
      <c r="P22" s="126"/>
      <c r="Q22" s="126"/>
      <c r="R22" s="126"/>
      <c r="S22" s="126"/>
      <c r="T22" s="57">
        <f t="shared" si="0"/>
        <v>0</v>
      </c>
    </row>
    <row r="23" spans="1:20" x14ac:dyDescent="0.3">
      <c r="A23" s="129">
        <v>9</v>
      </c>
      <c r="B23" s="108"/>
      <c r="C23" s="132"/>
      <c r="D23" s="133"/>
      <c r="E23" s="130"/>
      <c r="F23" s="133"/>
      <c r="G23" s="133"/>
      <c r="H23" s="133"/>
      <c r="I23" s="133"/>
      <c r="J23" s="133"/>
      <c r="K23" s="133"/>
      <c r="L23" s="125"/>
      <c r="M23" s="125"/>
      <c r="N23" s="125"/>
      <c r="O23" s="125"/>
      <c r="P23" s="125"/>
      <c r="Q23" s="125"/>
      <c r="R23" s="125"/>
      <c r="S23" s="125"/>
      <c r="T23" s="55">
        <f t="shared" si="0"/>
        <v>0</v>
      </c>
    </row>
    <row r="24" spans="1:20" x14ac:dyDescent="0.3">
      <c r="A24" s="56">
        <v>10</v>
      </c>
      <c r="B24" s="134"/>
      <c r="C24" s="132"/>
      <c r="D24" s="135"/>
      <c r="E24" s="136"/>
      <c r="F24" s="135"/>
      <c r="G24" s="135"/>
      <c r="H24" s="135"/>
      <c r="I24" s="135"/>
      <c r="J24" s="135"/>
      <c r="K24" s="135"/>
      <c r="L24" s="126"/>
      <c r="M24" s="126"/>
      <c r="N24" s="126"/>
      <c r="O24" s="126"/>
      <c r="P24" s="126"/>
      <c r="Q24" s="126"/>
      <c r="R24" s="126"/>
      <c r="S24" s="126"/>
      <c r="T24" s="57">
        <f t="shared" si="0"/>
        <v>0</v>
      </c>
    </row>
    <row r="25" spans="1:20" x14ac:dyDescent="0.3">
      <c r="A25" s="129">
        <v>11</v>
      </c>
      <c r="B25" s="108"/>
      <c r="C25" s="132"/>
      <c r="D25" s="133"/>
      <c r="E25" s="130"/>
      <c r="F25" s="133"/>
      <c r="G25" s="133"/>
      <c r="H25" s="133"/>
      <c r="I25" s="133"/>
      <c r="J25" s="133"/>
      <c r="K25" s="133"/>
      <c r="L25" s="125"/>
      <c r="M25" s="125"/>
      <c r="N25" s="125"/>
      <c r="O25" s="125"/>
      <c r="P25" s="125"/>
      <c r="Q25" s="125"/>
      <c r="R25" s="125"/>
      <c r="S25" s="125"/>
      <c r="T25" s="55">
        <f t="shared" si="0"/>
        <v>0</v>
      </c>
    </row>
    <row r="26" spans="1:20" x14ac:dyDescent="0.3">
      <c r="A26" s="56">
        <v>12</v>
      </c>
      <c r="B26" s="134"/>
      <c r="C26" s="132"/>
      <c r="D26" s="135"/>
      <c r="E26" s="136"/>
      <c r="F26" s="135"/>
      <c r="G26" s="135"/>
      <c r="H26" s="135"/>
      <c r="I26" s="135"/>
      <c r="J26" s="135"/>
      <c r="K26" s="135"/>
      <c r="L26" s="126"/>
      <c r="M26" s="126"/>
      <c r="N26" s="126"/>
      <c r="O26" s="126"/>
      <c r="P26" s="126"/>
      <c r="Q26" s="126"/>
      <c r="R26" s="126"/>
      <c r="S26" s="126"/>
      <c r="T26" s="57">
        <f t="shared" si="0"/>
        <v>0</v>
      </c>
    </row>
    <row r="27" spans="1:20" x14ac:dyDescent="0.3">
      <c r="A27" s="129">
        <v>13</v>
      </c>
      <c r="B27" s="108"/>
      <c r="C27" s="132"/>
      <c r="D27" s="133"/>
      <c r="E27" s="130"/>
      <c r="F27" s="133"/>
      <c r="G27" s="133"/>
      <c r="H27" s="133"/>
      <c r="I27" s="133"/>
      <c r="J27" s="133"/>
      <c r="K27" s="125"/>
      <c r="L27" s="125"/>
      <c r="M27" s="125"/>
      <c r="N27" s="125"/>
      <c r="O27" s="125"/>
      <c r="P27" s="125"/>
      <c r="Q27" s="125"/>
      <c r="R27" s="125"/>
      <c r="S27" s="125"/>
      <c r="T27" s="55">
        <f t="shared" si="0"/>
        <v>0</v>
      </c>
    </row>
    <row r="28" spans="1:20" x14ac:dyDescent="0.3">
      <c r="A28" s="56">
        <v>14</v>
      </c>
      <c r="B28" s="134"/>
      <c r="C28" s="132"/>
      <c r="D28" s="135"/>
      <c r="E28" s="57"/>
      <c r="F28" s="57"/>
      <c r="G28" s="57"/>
      <c r="H28" s="57"/>
      <c r="I28" s="126"/>
      <c r="J28" s="126"/>
      <c r="K28" s="126"/>
      <c r="L28" s="126"/>
      <c r="M28" s="126"/>
      <c r="N28" s="126"/>
      <c r="O28" s="126"/>
      <c r="P28" s="126"/>
      <c r="Q28" s="126"/>
      <c r="R28" s="126"/>
      <c r="S28" s="126"/>
      <c r="T28" s="57">
        <f t="shared" si="0"/>
        <v>0</v>
      </c>
    </row>
    <row r="29" spans="1:20" x14ac:dyDescent="0.3">
      <c r="A29" s="129">
        <v>15</v>
      </c>
      <c r="B29" s="131"/>
      <c r="C29" s="132"/>
      <c r="D29" s="133"/>
      <c r="E29" s="55"/>
      <c r="F29" s="55"/>
      <c r="G29" s="55"/>
      <c r="H29" s="55"/>
      <c r="I29" s="125"/>
      <c r="J29" s="125"/>
      <c r="K29" s="125"/>
      <c r="L29" s="125"/>
      <c r="M29" s="125"/>
      <c r="N29" s="125"/>
      <c r="O29" s="125"/>
      <c r="P29" s="125"/>
      <c r="Q29" s="125"/>
      <c r="R29" s="125"/>
      <c r="S29" s="125"/>
      <c r="T29" s="55">
        <f t="shared" si="0"/>
        <v>0</v>
      </c>
    </row>
    <row r="30" spans="1:20" x14ac:dyDescent="0.3">
      <c r="A30" s="56">
        <v>16</v>
      </c>
      <c r="B30" s="134"/>
      <c r="C30" s="132"/>
      <c r="D30" s="135"/>
      <c r="E30" s="57"/>
      <c r="F30" s="57"/>
      <c r="G30" s="57"/>
      <c r="H30" s="57"/>
      <c r="I30" s="126"/>
      <c r="J30" s="126"/>
      <c r="K30" s="126"/>
      <c r="L30" s="126"/>
      <c r="M30" s="126"/>
      <c r="N30" s="126"/>
      <c r="O30" s="126"/>
      <c r="P30" s="126"/>
      <c r="Q30" s="126"/>
      <c r="R30" s="126"/>
      <c r="S30" s="126"/>
      <c r="T30" s="57">
        <f t="shared" si="0"/>
        <v>0</v>
      </c>
    </row>
    <row r="31" spans="1:20" x14ac:dyDescent="0.3">
      <c r="A31" s="129">
        <v>17</v>
      </c>
      <c r="B31" s="131"/>
      <c r="C31" s="132"/>
      <c r="D31" s="133"/>
      <c r="E31" s="55"/>
      <c r="F31" s="55"/>
      <c r="G31" s="55"/>
      <c r="H31" s="55"/>
      <c r="I31" s="125"/>
      <c r="J31" s="125"/>
      <c r="K31" s="125"/>
      <c r="L31" s="125"/>
      <c r="M31" s="125"/>
      <c r="N31" s="125"/>
      <c r="O31" s="125"/>
      <c r="P31" s="125"/>
      <c r="Q31" s="125"/>
      <c r="R31" s="125"/>
      <c r="S31" s="125"/>
      <c r="T31" s="55">
        <f t="shared" si="0"/>
        <v>0</v>
      </c>
    </row>
    <row r="32" spans="1:20" x14ac:dyDescent="0.3">
      <c r="A32" s="56">
        <v>18</v>
      </c>
      <c r="B32" s="134"/>
      <c r="C32" s="132"/>
      <c r="D32" s="135"/>
      <c r="E32" s="57"/>
      <c r="F32" s="57"/>
      <c r="G32" s="57"/>
      <c r="H32" s="57"/>
      <c r="I32" s="126"/>
      <c r="J32" s="126"/>
      <c r="K32" s="126"/>
      <c r="L32" s="126"/>
      <c r="M32" s="126"/>
      <c r="N32" s="126"/>
      <c r="O32" s="126"/>
      <c r="P32" s="126"/>
      <c r="Q32" s="126"/>
      <c r="R32" s="126"/>
      <c r="S32" s="126"/>
      <c r="T32" s="57">
        <f t="shared" si="0"/>
        <v>0</v>
      </c>
    </row>
    <row r="33" spans="1:20" x14ac:dyDescent="0.3">
      <c r="A33" s="129">
        <v>19</v>
      </c>
      <c r="B33" s="131"/>
      <c r="C33" s="132"/>
      <c r="D33" s="133"/>
      <c r="E33" s="55"/>
      <c r="F33" s="55"/>
      <c r="G33" s="55"/>
      <c r="H33" s="55"/>
      <c r="I33" s="125"/>
      <c r="J33" s="125"/>
      <c r="K33" s="125"/>
      <c r="L33" s="125"/>
      <c r="M33" s="125"/>
      <c r="N33" s="125"/>
      <c r="O33" s="125"/>
      <c r="P33" s="125"/>
      <c r="Q33" s="125"/>
      <c r="R33" s="125"/>
      <c r="S33" s="125"/>
      <c r="T33" s="55">
        <f t="shared" si="0"/>
        <v>0</v>
      </c>
    </row>
    <row r="34" spans="1:20" x14ac:dyDescent="0.3">
      <c r="A34" s="56">
        <v>20</v>
      </c>
      <c r="B34" s="134"/>
      <c r="C34" s="132"/>
      <c r="D34" s="135"/>
      <c r="E34" s="57"/>
      <c r="F34" s="57"/>
      <c r="G34" s="57"/>
      <c r="H34" s="57"/>
      <c r="I34" s="126"/>
      <c r="J34" s="126"/>
      <c r="K34" s="126"/>
      <c r="L34" s="126"/>
      <c r="M34" s="126"/>
      <c r="N34" s="126"/>
      <c r="O34" s="126"/>
      <c r="P34" s="126"/>
      <c r="Q34" s="126"/>
      <c r="R34" s="126"/>
      <c r="S34" s="126"/>
      <c r="T34" s="57">
        <f t="shared" si="0"/>
        <v>0</v>
      </c>
    </row>
    <row r="35" spans="1:20" x14ac:dyDescent="0.3">
      <c r="A35" s="129">
        <v>21</v>
      </c>
      <c r="B35" s="131"/>
      <c r="C35" s="132"/>
      <c r="D35" s="133"/>
      <c r="E35" s="55"/>
      <c r="F35" s="55"/>
      <c r="G35" s="55"/>
      <c r="H35" s="55"/>
      <c r="I35" s="125"/>
      <c r="J35" s="125"/>
      <c r="K35" s="125"/>
      <c r="L35" s="125"/>
      <c r="M35" s="125"/>
      <c r="N35" s="125"/>
      <c r="O35" s="125"/>
      <c r="P35" s="125"/>
      <c r="Q35" s="125"/>
      <c r="R35" s="125"/>
      <c r="S35" s="125"/>
      <c r="T35" s="55">
        <f t="shared" si="0"/>
        <v>0</v>
      </c>
    </row>
    <row r="36" spans="1:20" x14ac:dyDescent="0.3">
      <c r="A36" s="56">
        <v>22</v>
      </c>
      <c r="B36" s="134"/>
      <c r="C36" s="132"/>
      <c r="D36" s="135"/>
      <c r="E36" s="57"/>
      <c r="F36" s="57"/>
      <c r="G36" s="57"/>
      <c r="H36" s="57"/>
      <c r="I36" s="126"/>
      <c r="J36" s="126"/>
      <c r="K36" s="126"/>
      <c r="L36" s="126"/>
      <c r="M36" s="126"/>
      <c r="N36" s="126"/>
      <c r="O36" s="126"/>
      <c r="P36" s="126"/>
      <c r="Q36" s="126"/>
      <c r="R36" s="126"/>
      <c r="S36" s="126"/>
      <c r="T36" s="57">
        <f t="shared" si="0"/>
        <v>0</v>
      </c>
    </row>
    <row r="37" spans="1:20" x14ac:dyDescent="0.3">
      <c r="A37" s="129">
        <v>23</v>
      </c>
      <c r="B37" s="131"/>
      <c r="C37" s="132"/>
      <c r="D37" s="133"/>
      <c r="E37" s="55"/>
      <c r="F37" s="55"/>
      <c r="G37" s="55"/>
      <c r="H37" s="55"/>
      <c r="I37" s="125"/>
      <c r="J37" s="125"/>
      <c r="K37" s="125"/>
      <c r="L37" s="125"/>
      <c r="M37" s="125"/>
      <c r="N37" s="125"/>
      <c r="O37" s="125"/>
      <c r="P37" s="125"/>
      <c r="Q37" s="125"/>
      <c r="R37" s="125"/>
      <c r="S37" s="125"/>
      <c r="T37" s="55">
        <f t="shared" si="0"/>
        <v>0</v>
      </c>
    </row>
    <row r="38" spans="1:20" x14ac:dyDescent="0.3">
      <c r="A38" s="56">
        <v>24</v>
      </c>
      <c r="B38" s="134"/>
      <c r="C38" s="132"/>
      <c r="D38" s="135"/>
      <c r="E38" s="57"/>
      <c r="F38" s="57"/>
      <c r="G38" s="57"/>
      <c r="H38" s="57"/>
      <c r="I38" s="126"/>
      <c r="J38" s="126"/>
      <c r="K38" s="126"/>
      <c r="L38" s="126"/>
      <c r="M38" s="126"/>
      <c r="N38" s="126"/>
      <c r="O38" s="126"/>
      <c r="P38" s="126"/>
      <c r="Q38" s="126"/>
      <c r="R38" s="126"/>
      <c r="S38" s="126"/>
      <c r="T38" s="57">
        <f t="shared" si="0"/>
        <v>0</v>
      </c>
    </row>
    <row r="39" spans="1:20" s="60" customFormat="1" x14ac:dyDescent="0.3">
      <c r="A39" s="139" t="s">
        <v>224</v>
      </c>
      <c r="B39" s="140"/>
      <c r="C39" s="140"/>
      <c r="D39" s="140"/>
      <c r="E39" s="141"/>
      <c r="F39" s="58">
        <v>24</v>
      </c>
      <c r="G39" s="139" t="s">
        <v>225</v>
      </c>
      <c r="H39" s="140"/>
      <c r="I39" s="141"/>
      <c r="J39" s="203">
        <f>T39/F39</f>
        <v>0</v>
      </c>
      <c r="K39" s="141"/>
      <c r="L39" s="144" t="s">
        <v>226</v>
      </c>
      <c r="M39" s="145"/>
      <c r="N39" s="145"/>
      <c r="O39" s="145"/>
      <c r="P39" s="145"/>
      <c r="Q39" s="145"/>
      <c r="R39" s="145"/>
      <c r="S39" s="146"/>
      <c r="T39" s="95">
        <f>SUM(T15:T38)</f>
        <v>0</v>
      </c>
    </row>
    <row r="40" spans="1:20" ht="3" customHeight="1" x14ac:dyDescent="0.3">
      <c r="A40" s="61"/>
      <c r="B40" s="61"/>
      <c r="C40" s="61"/>
      <c r="D40" s="61"/>
      <c r="E40" s="61"/>
      <c r="F40" s="61"/>
      <c r="G40" s="61"/>
      <c r="H40" s="61"/>
      <c r="I40" s="61"/>
      <c r="J40" s="61"/>
      <c r="K40" s="61"/>
      <c r="L40" s="61"/>
      <c r="M40" s="61"/>
      <c r="N40" s="61"/>
      <c r="O40" s="61"/>
      <c r="P40" s="61"/>
      <c r="Q40" s="61"/>
      <c r="R40" s="61"/>
      <c r="S40" s="61"/>
      <c r="T40" s="61"/>
    </row>
    <row r="41" spans="1:20" x14ac:dyDescent="0.3">
      <c r="A41" s="204" t="s">
        <v>273</v>
      </c>
      <c r="B41" s="204"/>
      <c r="C41" s="204"/>
      <c r="D41" s="204"/>
      <c r="E41" s="204"/>
      <c r="F41" s="204"/>
      <c r="G41" s="204"/>
      <c r="H41" s="204"/>
      <c r="I41" s="204"/>
      <c r="J41" s="204"/>
      <c r="K41" s="204"/>
      <c r="L41" s="204"/>
      <c r="M41" s="204"/>
      <c r="N41" s="204"/>
      <c r="O41" s="204"/>
      <c r="P41" s="204"/>
      <c r="Q41" s="204"/>
      <c r="R41" s="204"/>
      <c r="S41" s="204"/>
      <c r="T41" s="204"/>
    </row>
    <row r="42" spans="1:20" x14ac:dyDescent="0.3">
      <c r="A42" s="53" t="s">
        <v>222</v>
      </c>
      <c r="B42" s="69" t="s">
        <v>256</v>
      </c>
      <c r="C42" s="70"/>
      <c r="D42" s="139" t="s">
        <v>223</v>
      </c>
      <c r="E42" s="140"/>
      <c r="F42" s="140"/>
      <c r="G42" s="140"/>
      <c r="H42" s="140"/>
      <c r="I42" s="140"/>
      <c r="J42" s="140"/>
      <c r="K42" s="140"/>
      <c r="L42" s="140"/>
      <c r="M42" s="140"/>
      <c r="N42" s="140"/>
      <c r="O42" s="140"/>
      <c r="P42" s="140"/>
      <c r="Q42" s="140"/>
      <c r="R42" s="140"/>
      <c r="S42" s="141"/>
      <c r="T42" s="53" t="s">
        <v>117</v>
      </c>
    </row>
    <row r="43" spans="1:20" x14ac:dyDescent="0.3">
      <c r="A43" s="107">
        <v>1</v>
      </c>
      <c r="B43" s="108"/>
      <c r="C43" s="114"/>
      <c r="D43" s="109"/>
      <c r="E43" s="109"/>
      <c r="F43" s="109"/>
      <c r="G43" s="109"/>
      <c r="H43" s="109"/>
      <c r="I43" s="109"/>
      <c r="J43" s="109"/>
      <c r="K43" s="109"/>
      <c r="L43" s="55"/>
      <c r="M43" s="55"/>
      <c r="N43" s="55"/>
      <c r="O43" s="55"/>
      <c r="P43" s="55"/>
      <c r="Q43" s="55"/>
      <c r="R43" s="55"/>
      <c r="S43" s="55"/>
      <c r="T43" s="55">
        <f t="shared" ref="T43:T66" si="1">SUM(D43:S43)</f>
        <v>0</v>
      </c>
    </row>
    <row r="44" spans="1:20" x14ac:dyDescent="0.3">
      <c r="A44" s="110">
        <v>2</v>
      </c>
      <c r="B44" s="111"/>
      <c r="C44" s="114"/>
      <c r="D44" s="112"/>
      <c r="E44" s="112"/>
      <c r="F44" s="112"/>
      <c r="G44" s="112"/>
      <c r="H44" s="112"/>
      <c r="I44" s="112"/>
      <c r="J44" s="112"/>
      <c r="K44" s="112"/>
      <c r="L44" s="57"/>
      <c r="M44" s="57"/>
      <c r="N44" s="57"/>
      <c r="O44" s="57"/>
      <c r="P44" s="57"/>
      <c r="Q44" s="57"/>
      <c r="R44" s="57"/>
      <c r="S44" s="57"/>
      <c r="T44" s="57">
        <f t="shared" si="1"/>
        <v>0</v>
      </c>
    </row>
    <row r="45" spans="1:20" x14ac:dyDescent="0.3">
      <c r="A45" s="107">
        <v>3</v>
      </c>
      <c r="B45" s="108"/>
      <c r="C45" s="114"/>
      <c r="D45" s="109"/>
      <c r="E45" s="109"/>
      <c r="F45" s="109"/>
      <c r="G45" s="109"/>
      <c r="H45" s="109"/>
      <c r="I45" s="109"/>
      <c r="J45" s="109"/>
      <c r="K45" s="109"/>
      <c r="L45" s="55"/>
      <c r="M45" s="55"/>
      <c r="N45" s="55"/>
      <c r="O45" s="55"/>
      <c r="P45" s="55"/>
      <c r="Q45" s="55"/>
      <c r="R45" s="55"/>
      <c r="S45" s="55"/>
      <c r="T45" s="55">
        <f t="shared" si="1"/>
        <v>0</v>
      </c>
    </row>
    <row r="46" spans="1:20" x14ac:dyDescent="0.3">
      <c r="A46" s="110">
        <v>4</v>
      </c>
      <c r="B46" s="111"/>
      <c r="C46" s="114"/>
      <c r="D46" s="112"/>
      <c r="E46" s="112"/>
      <c r="F46" s="112"/>
      <c r="G46" s="112"/>
      <c r="H46" s="112"/>
      <c r="I46" s="112"/>
      <c r="J46" s="112"/>
      <c r="K46" s="112"/>
      <c r="L46" s="57"/>
      <c r="M46" s="57"/>
      <c r="N46" s="57"/>
      <c r="O46" s="57"/>
      <c r="P46" s="57"/>
      <c r="Q46" s="57"/>
      <c r="R46" s="57"/>
      <c r="S46" s="57"/>
      <c r="T46" s="57">
        <f t="shared" si="1"/>
        <v>0</v>
      </c>
    </row>
    <row r="47" spans="1:20" x14ac:dyDescent="0.3">
      <c r="A47" s="107">
        <v>5</v>
      </c>
      <c r="B47" s="108"/>
      <c r="C47" s="114"/>
      <c r="D47" s="109"/>
      <c r="E47" s="109"/>
      <c r="F47" s="109"/>
      <c r="G47" s="109"/>
      <c r="H47" s="109"/>
      <c r="I47" s="109"/>
      <c r="J47" s="109"/>
      <c r="K47" s="109"/>
      <c r="L47" s="55"/>
      <c r="M47" s="55"/>
      <c r="N47" s="55"/>
      <c r="O47" s="55"/>
      <c r="P47" s="55"/>
      <c r="Q47" s="55"/>
      <c r="R47" s="55"/>
      <c r="S47" s="55"/>
      <c r="T47" s="55">
        <f t="shared" si="1"/>
        <v>0</v>
      </c>
    </row>
    <row r="48" spans="1:20" x14ac:dyDescent="0.3">
      <c r="A48" s="110">
        <v>6</v>
      </c>
      <c r="B48" s="111"/>
      <c r="C48" s="114"/>
      <c r="D48" s="112"/>
      <c r="E48" s="112"/>
      <c r="F48" s="112"/>
      <c r="G48" s="112"/>
      <c r="H48" s="112"/>
      <c r="I48" s="112"/>
      <c r="J48" s="112"/>
      <c r="K48" s="112"/>
      <c r="L48" s="57"/>
      <c r="M48" s="57"/>
      <c r="N48" s="57"/>
      <c r="O48" s="57"/>
      <c r="P48" s="57"/>
      <c r="Q48" s="57"/>
      <c r="R48" s="57"/>
      <c r="S48" s="57"/>
      <c r="T48" s="57">
        <f t="shared" si="1"/>
        <v>0</v>
      </c>
    </row>
    <row r="49" spans="1:20" x14ac:dyDescent="0.3">
      <c r="A49" s="107">
        <v>7</v>
      </c>
      <c r="B49" s="108"/>
      <c r="C49" s="114"/>
      <c r="D49" s="109"/>
      <c r="E49" s="109"/>
      <c r="F49" s="109"/>
      <c r="G49" s="109"/>
      <c r="H49" s="109"/>
      <c r="I49" s="109"/>
      <c r="J49" s="109"/>
      <c r="K49" s="109"/>
      <c r="L49" s="55"/>
      <c r="M49" s="55"/>
      <c r="N49" s="55"/>
      <c r="O49" s="55"/>
      <c r="P49" s="55"/>
      <c r="Q49" s="55"/>
      <c r="R49" s="55"/>
      <c r="S49" s="55"/>
      <c r="T49" s="55">
        <f t="shared" si="1"/>
        <v>0</v>
      </c>
    </row>
    <row r="50" spans="1:20" x14ac:dyDescent="0.3">
      <c r="A50" s="110">
        <v>8</v>
      </c>
      <c r="B50" s="111"/>
      <c r="C50" s="114"/>
      <c r="D50" s="112"/>
      <c r="E50" s="112"/>
      <c r="F50" s="112"/>
      <c r="G50" s="112"/>
      <c r="H50" s="112"/>
      <c r="I50" s="112"/>
      <c r="J50" s="112"/>
      <c r="K50" s="112"/>
      <c r="L50" s="57"/>
      <c r="M50" s="57"/>
      <c r="N50" s="57"/>
      <c r="O50" s="57"/>
      <c r="P50" s="57"/>
      <c r="Q50" s="57"/>
      <c r="R50" s="57"/>
      <c r="S50" s="57"/>
      <c r="T50" s="57">
        <f t="shared" si="1"/>
        <v>0</v>
      </c>
    </row>
    <row r="51" spans="1:20" x14ac:dyDescent="0.3">
      <c r="A51" s="107">
        <v>9</v>
      </c>
      <c r="B51" s="108"/>
      <c r="C51" s="114"/>
      <c r="D51" s="109"/>
      <c r="E51" s="109"/>
      <c r="F51" s="109"/>
      <c r="G51" s="109"/>
      <c r="H51" s="109"/>
      <c r="I51" s="109"/>
      <c r="J51" s="109"/>
      <c r="K51" s="109"/>
      <c r="L51" s="55"/>
      <c r="M51" s="55"/>
      <c r="N51" s="55"/>
      <c r="O51" s="55"/>
      <c r="P51" s="55"/>
      <c r="Q51" s="55"/>
      <c r="R51" s="55"/>
      <c r="S51" s="55"/>
      <c r="T51" s="55">
        <f t="shared" si="1"/>
        <v>0</v>
      </c>
    </row>
    <row r="52" spans="1:20" x14ac:dyDescent="0.3">
      <c r="A52" s="110">
        <v>10</v>
      </c>
      <c r="B52" s="111"/>
      <c r="C52" s="114"/>
      <c r="D52" s="112"/>
      <c r="E52" s="112"/>
      <c r="F52" s="112"/>
      <c r="G52" s="112"/>
      <c r="H52" s="112"/>
      <c r="I52" s="112"/>
      <c r="J52" s="112"/>
      <c r="K52" s="112"/>
      <c r="L52" s="57"/>
      <c r="M52" s="57"/>
      <c r="N52" s="57"/>
      <c r="O52" s="57"/>
      <c r="P52" s="57"/>
      <c r="Q52" s="57"/>
      <c r="R52" s="57"/>
      <c r="S52" s="57"/>
      <c r="T52" s="57">
        <f t="shared" si="1"/>
        <v>0</v>
      </c>
    </row>
    <row r="53" spans="1:20" x14ac:dyDescent="0.3">
      <c r="A53" s="107">
        <v>11</v>
      </c>
      <c r="B53" s="108"/>
      <c r="C53" s="114"/>
      <c r="D53" s="109"/>
      <c r="E53" s="109"/>
      <c r="F53" s="109"/>
      <c r="G53" s="109"/>
      <c r="H53" s="109"/>
      <c r="I53" s="109"/>
      <c r="J53" s="109"/>
      <c r="K53" s="109"/>
      <c r="L53" s="55"/>
      <c r="M53" s="55"/>
      <c r="N53" s="55"/>
      <c r="O53" s="55"/>
      <c r="P53" s="55"/>
      <c r="Q53" s="55"/>
      <c r="R53" s="55"/>
      <c r="S53" s="55"/>
      <c r="T53" s="55">
        <f t="shared" si="1"/>
        <v>0</v>
      </c>
    </row>
    <row r="54" spans="1:20" x14ac:dyDescent="0.3">
      <c r="A54" s="110">
        <v>12</v>
      </c>
      <c r="B54" s="111"/>
      <c r="C54" s="114"/>
      <c r="D54" s="112"/>
      <c r="E54" s="112"/>
      <c r="F54" s="112"/>
      <c r="G54" s="112"/>
      <c r="H54" s="112"/>
      <c r="I54" s="112"/>
      <c r="J54" s="112"/>
      <c r="K54" s="112"/>
      <c r="L54" s="57"/>
      <c r="M54" s="57"/>
      <c r="N54" s="57"/>
      <c r="O54" s="57"/>
      <c r="P54" s="57"/>
      <c r="Q54" s="57"/>
      <c r="R54" s="57"/>
      <c r="S54" s="57"/>
      <c r="T54" s="57">
        <f t="shared" si="1"/>
        <v>0</v>
      </c>
    </row>
    <row r="55" spans="1:20" x14ac:dyDescent="0.3">
      <c r="A55" s="107">
        <v>13</v>
      </c>
      <c r="B55" s="108"/>
      <c r="C55" s="114"/>
      <c r="D55" s="109"/>
      <c r="E55" s="109"/>
      <c r="F55" s="109"/>
      <c r="G55" s="109"/>
      <c r="H55" s="109"/>
      <c r="I55" s="109"/>
      <c r="J55" s="109"/>
      <c r="K55" s="109"/>
      <c r="L55" s="55"/>
      <c r="M55" s="55"/>
      <c r="N55" s="55"/>
      <c r="O55" s="55"/>
      <c r="P55" s="55"/>
      <c r="Q55" s="55"/>
      <c r="R55" s="55"/>
      <c r="S55" s="55"/>
      <c r="T55" s="55">
        <f t="shared" si="1"/>
        <v>0</v>
      </c>
    </row>
    <row r="56" spans="1:20" x14ac:dyDescent="0.3">
      <c r="A56" s="110">
        <v>14</v>
      </c>
      <c r="B56" s="111"/>
      <c r="C56" s="114"/>
      <c r="D56" s="112"/>
      <c r="E56" s="112"/>
      <c r="F56" s="112"/>
      <c r="G56" s="112"/>
      <c r="H56" s="112"/>
      <c r="I56" s="112"/>
      <c r="J56" s="112"/>
      <c r="K56" s="112"/>
      <c r="L56" s="57"/>
      <c r="M56" s="57"/>
      <c r="N56" s="57"/>
      <c r="O56" s="57"/>
      <c r="P56" s="57"/>
      <c r="Q56" s="57"/>
      <c r="R56" s="57"/>
      <c r="S56" s="57"/>
      <c r="T56" s="57">
        <f t="shared" si="1"/>
        <v>0</v>
      </c>
    </row>
    <row r="57" spans="1:20" x14ac:dyDescent="0.3">
      <c r="A57" s="107">
        <v>15</v>
      </c>
      <c r="B57" s="108"/>
      <c r="C57" s="114"/>
      <c r="D57" s="109"/>
      <c r="E57" s="109"/>
      <c r="F57" s="109"/>
      <c r="G57" s="109"/>
      <c r="H57" s="109"/>
      <c r="I57" s="109"/>
      <c r="J57" s="109"/>
      <c r="K57" s="109"/>
      <c r="L57" s="55"/>
      <c r="M57" s="55"/>
      <c r="N57" s="55"/>
      <c r="O57" s="55"/>
      <c r="P57" s="55"/>
      <c r="Q57" s="55"/>
      <c r="R57" s="55"/>
      <c r="S57" s="55"/>
      <c r="T57" s="55">
        <f t="shared" si="1"/>
        <v>0</v>
      </c>
    </row>
    <row r="58" spans="1:20" x14ac:dyDescent="0.3">
      <c r="A58" s="110">
        <v>16</v>
      </c>
      <c r="B58" s="111"/>
      <c r="C58" s="114"/>
      <c r="D58" s="112"/>
      <c r="E58" s="112"/>
      <c r="F58" s="112"/>
      <c r="G58" s="112"/>
      <c r="H58" s="112"/>
      <c r="I58" s="112"/>
      <c r="J58" s="112"/>
      <c r="K58" s="112"/>
      <c r="L58" s="57"/>
      <c r="M58" s="57"/>
      <c r="N58" s="57"/>
      <c r="O58" s="57"/>
      <c r="P58" s="57"/>
      <c r="Q58" s="57"/>
      <c r="R58" s="57"/>
      <c r="S58" s="57"/>
      <c r="T58" s="57">
        <f t="shared" si="1"/>
        <v>0</v>
      </c>
    </row>
    <row r="59" spans="1:20" x14ac:dyDescent="0.3">
      <c r="A59" s="107">
        <v>17</v>
      </c>
      <c r="B59" s="108"/>
      <c r="C59" s="114"/>
      <c r="D59" s="109"/>
      <c r="E59" s="109"/>
      <c r="F59" s="109"/>
      <c r="G59" s="109"/>
      <c r="H59" s="109"/>
      <c r="I59" s="109"/>
      <c r="J59" s="109"/>
      <c r="K59" s="109"/>
      <c r="L59" s="55"/>
      <c r="M59" s="55"/>
      <c r="N59" s="55"/>
      <c r="O59" s="55"/>
      <c r="P59" s="55"/>
      <c r="Q59" s="55"/>
      <c r="R59" s="55"/>
      <c r="S59" s="55"/>
      <c r="T59" s="55">
        <f t="shared" si="1"/>
        <v>0</v>
      </c>
    </row>
    <row r="60" spans="1:20" x14ac:dyDescent="0.3">
      <c r="A60" s="110">
        <v>18</v>
      </c>
      <c r="B60" s="111"/>
      <c r="C60" s="114"/>
      <c r="D60" s="112"/>
      <c r="E60" s="112"/>
      <c r="F60" s="112"/>
      <c r="G60" s="112"/>
      <c r="H60" s="112"/>
      <c r="I60" s="112"/>
      <c r="J60" s="112"/>
      <c r="K60" s="112"/>
      <c r="L60" s="57"/>
      <c r="M60" s="57"/>
      <c r="N60" s="57"/>
      <c r="O60" s="57"/>
      <c r="P60" s="57"/>
      <c r="Q60" s="57"/>
      <c r="R60" s="57"/>
      <c r="S60" s="57"/>
      <c r="T60" s="57">
        <f t="shared" si="1"/>
        <v>0</v>
      </c>
    </row>
    <row r="61" spans="1:20" x14ac:dyDescent="0.3">
      <c r="A61" s="107">
        <v>19</v>
      </c>
      <c r="B61" s="108"/>
      <c r="C61" s="114"/>
      <c r="D61" s="109"/>
      <c r="E61" s="109"/>
      <c r="F61" s="109"/>
      <c r="G61" s="109"/>
      <c r="H61" s="109"/>
      <c r="I61" s="109"/>
      <c r="J61" s="109"/>
      <c r="K61" s="109"/>
      <c r="L61" s="55"/>
      <c r="M61" s="55"/>
      <c r="N61" s="55"/>
      <c r="O61" s="55"/>
      <c r="P61" s="55"/>
      <c r="Q61" s="55"/>
      <c r="R61" s="55"/>
      <c r="S61" s="55"/>
      <c r="T61" s="55">
        <f t="shared" si="1"/>
        <v>0</v>
      </c>
    </row>
    <row r="62" spans="1:20" x14ac:dyDescent="0.3">
      <c r="A62" s="110">
        <v>20</v>
      </c>
      <c r="B62" s="111"/>
      <c r="C62" s="114"/>
      <c r="D62" s="112"/>
      <c r="E62" s="112"/>
      <c r="F62" s="112"/>
      <c r="G62" s="112"/>
      <c r="H62" s="112"/>
      <c r="I62" s="112"/>
      <c r="J62" s="112"/>
      <c r="K62" s="112"/>
      <c r="L62" s="57"/>
      <c r="M62" s="57"/>
      <c r="N62" s="57"/>
      <c r="O62" s="57"/>
      <c r="P62" s="57"/>
      <c r="Q62" s="57"/>
      <c r="R62" s="57"/>
      <c r="S62" s="57"/>
      <c r="T62" s="57">
        <f t="shared" si="1"/>
        <v>0</v>
      </c>
    </row>
    <row r="63" spans="1:20" x14ac:dyDescent="0.3">
      <c r="A63" s="107">
        <v>21</v>
      </c>
      <c r="B63" s="108"/>
      <c r="C63" s="114"/>
      <c r="D63" s="109"/>
      <c r="E63" s="109"/>
      <c r="F63" s="109"/>
      <c r="G63" s="109"/>
      <c r="H63" s="109"/>
      <c r="I63" s="109"/>
      <c r="J63" s="109"/>
      <c r="K63" s="109"/>
      <c r="L63" s="55"/>
      <c r="M63" s="55"/>
      <c r="N63" s="55"/>
      <c r="O63" s="55"/>
      <c r="P63" s="55"/>
      <c r="Q63" s="55"/>
      <c r="R63" s="55"/>
      <c r="S63" s="55"/>
      <c r="T63" s="55">
        <f t="shared" si="1"/>
        <v>0</v>
      </c>
    </row>
    <row r="64" spans="1:20" x14ac:dyDescent="0.3">
      <c r="A64" s="110">
        <v>22</v>
      </c>
      <c r="B64" s="111"/>
      <c r="C64" s="114"/>
      <c r="D64" s="112"/>
      <c r="E64" s="112"/>
      <c r="F64" s="112"/>
      <c r="G64" s="112"/>
      <c r="H64" s="112"/>
      <c r="I64" s="112"/>
      <c r="J64" s="112"/>
      <c r="K64" s="112"/>
      <c r="L64" s="57"/>
      <c r="M64" s="57"/>
      <c r="N64" s="57"/>
      <c r="O64" s="57"/>
      <c r="P64" s="57"/>
      <c r="Q64" s="57"/>
      <c r="R64" s="57"/>
      <c r="S64" s="57"/>
      <c r="T64" s="57">
        <f t="shared" si="1"/>
        <v>0</v>
      </c>
    </row>
    <row r="65" spans="1:20" x14ac:dyDescent="0.3">
      <c r="A65" s="107">
        <v>23</v>
      </c>
      <c r="B65" s="108"/>
      <c r="C65" s="114"/>
      <c r="D65" s="109"/>
      <c r="E65" s="109"/>
      <c r="F65" s="109"/>
      <c r="G65" s="109"/>
      <c r="H65" s="109"/>
      <c r="I65" s="109"/>
      <c r="J65" s="109"/>
      <c r="K65" s="109"/>
      <c r="L65" s="55"/>
      <c r="M65" s="55"/>
      <c r="N65" s="55"/>
      <c r="O65" s="55"/>
      <c r="P65" s="55"/>
      <c r="Q65" s="55"/>
      <c r="R65" s="55"/>
      <c r="S65" s="55"/>
      <c r="T65" s="55">
        <f t="shared" si="1"/>
        <v>0</v>
      </c>
    </row>
    <row r="66" spans="1:20" x14ac:dyDescent="0.3">
      <c r="A66" s="110">
        <v>24</v>
      </c>
      <c r="B66" s="111"/>
      <c r="C66" s="114"/>
      <c r="D66" s="112"/>
      <c r="E66" s="112"/>
      <c r="F66" s="112"/>
      <c r="G66" s="112"/>
      <c r="H66" s="112"/>
      <c r="I66" s="112"/>
      <c r="J66" s="112"/>
      <c r="K66" s="112"/>
      <c r="L66" s="57"/>
      <c r="M66" s="57"/>
      <c r="N66" s="57"/>
      <c r="O66" s="57"/>
      <c r="P66" s="57"/>
      <c r="Q66" s="57"/>
      <c r="R66" s="57"/>
      <c r="S66" s="57"/>
      <c r="T66" s="57">
        <f t="shared" si="1"/>
        <v>0</v>
      </c>
    </row>
    <row r="67" spans="1:20" s="60" customFormat="1" x14ac:dyDescent="0.3">
      <c r="A67" s="139" t="s">
        <v>224</v>
      </c>
      <c r="B67" s="140"/>
      <c r="C67" s="140"/>
      <c r="D67" s="140"/>
      <c r="E67" s="141"/>
      <c r="F67" s="58">
        <v>24</v>
      </c>
      <c r="G67" s="139" t="s">
        <v>225</v>
      </c>
      <c r="H67" s="140"/>
      <c r="I67" s="141"/>
      <c r="J67" s="203">
        <f>T67/F67</f>
        <v>0</v>
      </c>
      <c r="K67" s="141"/>
      <c r="L67" s="144" t="s">
        <v>226</v>
      </c>
      <c r="M67" s="145"/>
      <c r="N67" s="145"/>
      <c r="O67" s="145"/>
      <c r="P67" s="145"/>
      <c r="Q67" s="145"/>
      <c r="R67" s="145"/>
      <c r="S67" s="146"/>
      <c r="T67" s="95">
        <f>SUM(T43:T66)</f>
        <v>0</v>
      </c>
    </row>
    <row r="68" spans="1:20" ht="3" customHeight="1" x14ac:dyDescent="0.3">
      <c r="A68" s="61"/>
      <c r="B68" s="61"/>
      <c r="C68" s="61"/>
      <c r="D68" s="61"/>
      <c r="E68" s="61"/>
      <c r="F68" s="61"/>
      <c r="G68" s="61"/>
      <c r="H68" s="61"/>
      <c r="I68" s="61"/>
      <c r="J68" s="61"/>
      <c r="K68" s="61"/>
      <c r="L68" s="61"/>
      <c r="M68" s="61"/>
      <c r="N68" s="61"/>
      <c r="O68" s="61"/>
      <c r="P68" s="61"/>
      <c r="Q68" s="61"/>
      <c r="R68" s="61"/>
      <c r="S68" s="61"/>
      <c r="T68" s="61"/>
    </row>
    <row r="69" spans="1:20" x14ac:dyDescent="0.3">
      <c r="A69" s="138" t="s">
        <v>221</v>
      </c>
      <c r="B69" s="138"/>
      <c r="C69" s="138"/>
      <c r="D69" s="138"/>
      <c r="E69" s="138"/>
      <c r="F69" s="138"/>
      <c r="G69" s="138"/>
      <c r="H69" s="138"/>
      <c r="I69" s="138"/>
      <c r="J69" s="138"/>
      <c r="K69" s="138"/>
      <c r="L69" s="138"/>
      <c r="M69" s="138"/>
      <c r="N69" s="138"/>
      <c r="O69" s="138"/>
      <c r="P69" s="138"/>
      <c r="Q69" s="138"/>
      <c r="R69" s="138"/>
      <c r="S69" s="138"/>
      <c r="T69" s="138"/>
    </row>
    <row r="70" spans="1:20" x14ac:dyDescent="0.3">
      <c r="A70" s="53" t="s">
        <v>222</v>
      </c>
      <c r="B70" s="69" t="s">
        <v>256</v>
      </c>
      <c r="C70" s="70"/>
      <c r="D70" s="139" t="s">
        <v>223</v>
      </c>
      <c r="E70" s="140"/>
      <c r="F70" s="140"/>
      <c r="G70" s="140"/>
      <c r="H70" s="140"/>
      <c r="I70" s="140"/>
      <c r="J70" s="140"/>
      <c r="K70" s="140"/>
      <c r="L70" s="140"/>
      <c r="M70" s="140"/>
      <c r="N70" s="140"/>
      <c r="O70" s="140"/>
      <c r="P70" s="140"/>
      <c r="Q70" s="140"/>
      <c r="R70" s="140"/>
      <c r="S70" s="141"/>
      <c r="T70" s="53" t="s">
        <v>117</v>
      </c>
    </row>
    <row r="71" spans="1:20" x14ac:dyDescent="0.3">
      <c r="A71" s="54">
        <v>1</v>
      </c>
      <c r="B71" s="72"/>
      <c r="C71" s="71"/>
      <c r="D71" s="55"/>
      <c r="E71" s="55"/>
      <c r="F71" s="55"/>
      <c r="G71" s="55"/>
      <c r="H71" s="55"/>
      <c r="I71" s="55"/>
      <c r="J71" s="55"/>
      <c r="K71" s="55"/>
      <c r="L71" s="55"/>
      <c r="M71" s="55"/>
      <c r="N71" s="55"/>
      <c r="O71" s="55"/>
      <c r="P71" s="55"/>
      <c r="Q71" s="55"/>
      <c r="R71" s="55"/>
      <c r="S71" s="55"/>
      <c r="T71" s="55">
        <f t="shared" ref="T71:T94" si="2">SUM(D71:S71)</f>
        <v>0</v>
      </c>
    </row>
    <row r="72" spans="1:20" x14ac:dyDescent="0.3">
      <c r="A72" s="56">
        <v>2</v>
      </c>
      <c r="B72" s="73"/>
      <c r="C72" s="71"/>
      <c r="D72" s="57"/>
      <c r="E72" s="57"/>
      <c r="F72" s="57"/>
      <c r="G72" s="57"/>
      <c r="H72" s="57"/>
      <c r="I72" s="57"/>
      <c r="J72" s="57"/>
      <c r="K72" s="57"/>
      <c r="L72" s="57"/>
      <c r="M72" s="57"/>
      <c r="N72" s="57"/>
      <c r="O72" s="57"/>
      <c r="P72" s="57"/>
      <c r="Q72" s="57"/>
      <c r="R72" s="57"/>
      <c r="S72" s="57"/>
      <c r="T72" s="57">
        <f t="shared" si="2"/>
        <v>0</v>
      </c>
    </row>
    <row r="73" spans="1:20" x14ac:dyDescent="0.3">
      <c r="A73" s="54">
        <v>3</v>
      </c>
      <c r="B73" s="72"/>
      <c r="C73" s="71"/>
      <c r="D73" s="55"/>
      <c r="E73" s="55"/>
      <c r="F73" s="55"/>
      <c r="G73" s="55"/>
      <c r="H73" s="55"/>
      <c r="I73" s="55"/>
      <c r="J73" s="55"/>
      <c r="K73" s="55"/>
      <c r="L73" s="55"/>
      <c r="M73" s="55"/>
      <c r="N73" s="55"/>
      <c r="O73" s="55"/>
      <c r="P73" s="55"/>
      <c r="Q73" s="55"/>
      <c r="R73" s="55"/>
      <c r="S73" s="55"/>
      <c r="T73" s="55">
        <f t="shared" si="2"/>
        <v>0</v>
      </c>
    </row>
    <row r="74" spans="1:20" x14ac:dyDescent="0.3">
      <c r="A74" s="56">
        <v>4</v>
      </c>
      <c r="B74" s="73"/>
      <c r="C74" s="71"/>
      <c r="D74" s="57"/>
      <c r="E74" s="57"/>
      <c r="F74" s="57"/>
      <c r="G74" s="57"/>
      <c r="H74" s="57"/>
      <c r="I74" s="57"/>
      <c r="J74" s="57"/>
      <c r="K74" s="57"/>
      <c r="L74" s="57"/>
      <c r="M74" s="57"/>
      <c r="N74" s="57"/>
      <c r="O74" s="57"/>
      <c r="P74" s="57"/>
      <c r="Q74" s="57"/>
      <c r="R74" s="57"/>
      <c r="S74" s="57"/>
      <c r="T74" s="57">
        <f t="shared" si="2"/>
        <v>0</v>
      </c>
    </row>
    <row r="75" spans="1:20" x14ac:dyDescent="0.3">
      <c r="A75" s="54">
        <v>5</v>
      </c>
      <c r="B75" s="72"/>
      <c r="C75" s="71"/>
      <c r="D75" s="55"/>
      <c r="E75" s="55"/>
      <c r="F75" s="55"/>
      <c r="G75" s="55"/>
      <c r="H75" s="55"/>
      <c r="I75" s="55"/>
      <c r="J75" s="55"/>
      <c r="K75" s="55"/>
      <c r="L75" s="55"/>
      <c r="M75" s="55"/>
      <c r="N75" s="55"/>
      <c r="O75" s="55"/>
      <c r="P75" s="55"/>
      <c r="Q75" s="55"/>
      <c r="R75" s="55"/>
      <c r="S75" s="55"/>
      <c r="T75" s="55">
        <f t="shared" si="2"/>
        <v>0</v>
      </c>
    </row>
    <row r="76" spans="1:20" x14ac:dyDescent="0.3">
      <c r="A76" s="56">
        <v>6</v>
      </c>
      <c r="B76" s="73"/>
      <c r="C76" s="71"/>
      <c r="D76" s="57"/>
      <c r="E76" s="57"/>
      <c r="F76" s="57"/>
      <c r="G76" s="57"/>
      <c r="H76" s="57"/>
      <c r="I76" s="57"/>
      <c r="J76" s="57"/>
      <c r="K76" s="57"/>
      <c r="L76" s="57"/>
      <c r="M76" s="57"/>
      <c r="N76" s="57"/>
      <c r="O76" s="57"/>
      <c r="P76" s="57"/>
      <c r="Q76" s="57"/>
      <c r="R76" s="57"/>
      <c r="S76" s="57"/>
      <c r="T76" s="57">
        <f t="shared" si="2"/>
        <v>0</v>
      </c>
    </row>
    <row r="77" spans="1:20" x14ac:dyDescent="0.3">
      <c r="A77" s="54">
        <v>7</v>
      </c>
      <c r="B77" s="72"/>
      <c r="C77" s="71"/>
      <c r="D77" s="55"/>
      <c r="E77" s="55"/>
      <c r="F77" s="55"/>
      <c r="G77" s="55"/>
      <c r="H77" s="55"/>
      <c r="I77" s="55"/>
      <c r="J77" s="55"/>
      <c r="K77" s="55"/>
      <c r="L77" s="55"/>
      <c r="M77" s="55"/>
      <c r="N77" s="55"/>
      <c r="O77" s="55"/>
      <c r="P77" s="55"/>
      <c r="Q77" s="55"/>
      <c r="R77" s="55"/>
      <c r="S77" s="55"/>
      <c r="T77" s="55">
        <f t="shared" si="2"/>
        <v>0</v>
      </c>
    </row>
    <row r="78" spans="1:20" x14ac:dyDescent="0.3">
      <c r="A78" s="56">
        <v>8</v>
      </c>
      <c r="B78" s="73"/>
      <c r="C78" s="71"/>
      <c r="D78" s="57"/>
      <c r="E78" s="57"/>
      <c r="F78" s="57"/>
      <c r="G78" s="57"/>
      <c r="H78" s="57"/>
      <c r="I78" s="57"/>
      <c r="J78" s="57"/>
      <c r="K78" s="57"/>
      <c r="L78" s="57"/>
      <c r="M78" s="57"/>
      <c r="N78" s="57"/>
      <c r="O78" s="57"/>
      <c r="P78" s="57"/>
      <c r="Q78" s="57"/>
      <c r="R78" s="57"/>
      <c r="S78" s="57"/>
      <c r="T78" s="57">
        <f t="shared" si="2"/>
        <v>0</v>
      </c>
    </row>
    <row r="79" spans="1:20" x14ac:dyDescent="0.3">
      <c r="A79" s="54">
        <v>9</v>
      </c>
      <c r="B79" s="72"/>
      <c r="C79" s="71"/>
      <c r="D79" s="55"/>
      <c r="E79" s="55"/>
      <c r="F79" s="55"/>
      <c r="G79" s="55"/>
      <c r="H79" s="55"/>
      <c r="I79" s="55"/>
      <c r="J79" s="55"/>
      <c r="K79" s="55"/>
      <c r="L79" s="55"/>
      <c r="M79" s="55"/>
      <c r="N79" s="55"/>
      <c r="O79" s="55"/>
      <c r="P79" s="55"/>
      <c r="Q79" s="55"/>
      <c r="R79" s="55"/>
      <c r="S79" s="55"/>
      <c r="T79" s="55">
        <f t="shared" si="2"/>
        <v>0</v>
      </c>
    </row>
    <row r="80" spans="1:20" x14ac:dyDescent="0.3">
      <c r="A80" s="56">
        <v>10</v>
      </c>
      <c r="B80" s="73"/>
      <c r="C80" s="71"/>
      <c r="D80" s="57"/>
      <c r="E80" s="57"/>
      <c r="F80" s="57"/>
      <c r="G80" s="57"/>
      <c r="H80" s="57"/>
      <c r="I80" s="57"/>
      <c r="J80" s="57"/>
      <c r="K80" s="57"/>
      <c r="L80" s="57"/>
      <c r="M80" s="57"/>
      <c r="N80" s="57"/>
      <c r="O80" s="57"/>
      <c r="P80" s="57"/>
      <c r="Q80" s="57"/>
      <c r="R80" s="57"/>
      <c r="S80" s="57"/>
      <c r="T80" s="57">
        <f t="shared" si="2"/>
        <v>0</v>
      </c>
    </row>
    <row r="81" spans="1:20" x14ac:dyDescent="0.3">
      <c r="A81" s="54">
        <v>11</v>
      </c>
      <c r="B81" s="72"/>
      <c r="C81" s="71"/>
      <c r="D81" s="55"/>
      <c r="E81" s="55"/>
      <c r="F81" s="55"/>
      <c r="G81" s="55"/>
      <c r="H81" s="55"/>
      <c r="I81" s="55"/>
      <c r="J81" s="55"/>
      <c r="K81" s="55"/>
      <c r="L81" s="55"/>
      <c r="M81" s="55"/>
      <c r="N81" s="55"/>
      <c r="O81" s="55"/>
      <c r="P81" s="55"/>
      <c r="Q81" s="55"/>
      <c r="R81" s="55"/>
      <c r="S81" s="55"/>
      <c r="T81" s="55">
        <f t="shared" si="2"/>
        <v>0</v>
      </c>
    </row>
    <row r="82" spans="1:20" x14ac:dyDescent="0.3">
      <c r="A82" s="56">
        <v>12</v>
      </c>
      <c r="B82" s="73"/>
      <c r="C82" s="71"/>
      <c r="D82" s="57"/>
      <c r="E82" s="57"/>
      <c r="F82" s="57"/>
      <c r="G82" s="57"/>
      <c r="H82" s="57"/>
      <c r="I82" s="57"/>
      <c r="J82" s="57"/>
      <c r="K82" s="57"/>
      <c r="L82" s="57"/>
      <c r="M82" s="57"/>
      <c r="N82" s="57"/>
      <c r="O82" s="57"/>
      <c r="P82" s="57"/>
      <c r="Q82" s="57"/>
      <c r="R82" s="57"/>
      <c r="S82" s="57"/>
      <c r="T82" s="57">
        <f t="shared" si="2"/>
        <v>0</v>
      </c>
    </row>
    <row r="83" spans="1:20" x14ac:dyDescent="0.3">
      <c r="A83" s="54">
        <v>13</v>
      </c>
      <c r="B83" s="72"/>
      <c r="C83" s="71"/>
      <c r="D83" s="55"/>
      <c r="E83" s="55"/>
      <c r="F83" s="55"/>
      <c r="G83" s="55"/>
      <c r="H83" s="55"/>
      <c r="I83" s="55"/>
      <c r="J83" s="55"/>
      <c r="K83" s="55"/>
      <c r="L83" s="55"/>
      <c r="M83" s="55"/>
      <c r="N83" s="55"/>
      <c r="O83" s="55"/>
      <c r="P83" s="55"/>
      <c r="Q83" s="55"/>
      <c r="R83" s="55"/>
      <c r="S83" s="55"/>
      <c r="T83" s="55">
        <f t="shared" si="2"/>
        <v>0</v>
      </c>
    </row>
    <row r="84" spans="1:20" x14ac:dyDescent="0.3">
      <c r="A84" s="56">
        <v>14</v>
      </c>
      <c r="B84" s="73"/>
      <c r="C84" s="71"/>
      <c r="D84" s="57"/>
      <c r="E84" s="57"/>
      <c r="F84" s="57"/>
      <c r="G84" s="57"/>
      <c r="H84" s="57"/>
      <c r="I84" s="57"/>
      <c r="J84" s="57"/>
      <c r="K84" s="57"/>
      <c r="L84" s="57"/>
      <c r="M84" s="57"/>
      <c r="N84" s="57"/>
      <c r="O84" s="57"/>
      <c r="P84" s="57"/>
      <c r="Q84" s="57"/>
      <c r="R84" s="57"/>
      <c r="S84" s="57"/>
      <c r="T84" s="57">
        <f t="shared" si="2"/>
        <v>0</v>
      </c>
    </row>
    <row r="85" spans="1:20" x14ac:dyDescent="0.3">
      <c r="A85" s="54">
        <v>15</v>
      </c>
      <c r="B85" s="72" t="s">
        <v>255</v>
      </c>
      <c r="C85" s="71"/>
      <c r="D85" s="55"/>
      <c r="E85" s="55"/>
      <c r="F85" s="55"/>
      <c r="G85" s="55"/>
      <c r="H85" s="55"/>
      <c r="I85" s="55"/>
      <c r="J85" s="55"/>
      <c r="K85" s="55"/>
      <c r="L85" s="55"/>
      <c r="M85" s="55"/>
      <c r="N85" s="55"/>
      <c r="O85" s="55"/>
      <c r="P85" s="55"/>
      <c r="Q85" s="55"/>
      <c r="R85" s="55"/>
      <c r="S85" s="55"/>
      <c r="T85" s="55">
        <f t="shared" si="2"/>
        <v>0</v>
      </c>
    </row>
    <row r="86" spans="1:20" x14ac:dyDescent="0.3">
      <c r="A86" s="56">
        <v>16</v>
      </c>
      <c r="B86" s="73"/>
      <c r="C86" s="71"/>
      <c r="D86" s="57"/>
      <c r="E86" s="57"/>
      <c r="F86" s="57"/>
      <c r="G86" s="57"/>
      <c r="H86" s="57"/>
      <c r="I86" s="57"/>
      <c r="J86" s="57"/>
      <c r="K86" s="57"/>
      <c r="L86" s="57"/>
      <c r="M86" s="57"/>
      <c r="N86" s="57"/>
      <c r="O86" s="57"/>
      <c r="P86" s="57"/>
      <c r="Q86" s="57"/>
      <c r="R86" s="57"/>
      <c r="S86" s="57"/>
      <c r="T86" s="57">
        <f t="shared" si="2"/>
        <v>0</v>
      </c>
    </row>
    <row r="87" spans="1:20" x14ac:dyDescent="0.3">
      <c r="A87" s="54">
        <v>17</v>
      </c>
      <c r="B87" s="72"/>
      <c r="C87" s="71"/>
      <c r="D87" s="55"/>
      <c r="E87" s="55"/>
      <c r="F87" s="55"/>
      <c r="G87" s="55"/>
      <c r="H87" s="55"/>
      <c r="I87" s="55"/>
      <c r="J87" s="55"/>
      <c r="K87" s="55"/>
      <c r="L87" s="55"/>
      <c r="M87" s="55"/>
      <c r="N87" s="55"/>
      <c r="O87" s="55"/>
      <c r="P87" s="55"/>
      <c r="Q87" s="55"/>
      <c r="R87" s="55"/>
      <c r="S87" s="55"/>
      <c r="T87" s="55">
        <f t="shared" si="2"/>
        <v>0</v>
      </c>
    </row>
    <row r="88" spans="1:20" x14ac:dyDescent="0.3">
      <c r="A88" s="56">
        <v>18</v>
      </c>
      <c r="B88" s="73"/>
      <c r="C88" s="71"/>
      <c r="D88" s="57"/>
      <c r="E88" s="57"/>
      <c r="F88" s="57"/>
      <c r="G88" s="57"/>
      <c r="H88" s="57"/>
      <c r="I88" s="57"/>
      <c r="J88" s="57"/>
      <c r="K88" s="57"/>
      <c r="L88" s="57"/>
      <c r="M88" s="57"/>
      <c r="N88" s="57"/>
      <c r="O88" s="57"/>
      <c r="P88" s="57"/>
      <c r="Q88" s="57"/>
      <c r="R88" s="57"/>
      <c r="S88" s="57"/>
      <c r="T88" s="57">
        <f t="shared" si="2"/>
        <v>0</v>
      </c>
    </row>
    <row r="89" spans="1:20" x14ac:dyDescent="0.3">
      <c r="A89" s="54">
        <v>19</v>
      </c>
      <c r="B89" s="72"/>
      <c r="C89" s="71"/>
      <c r="D89" s="55"/>
      <c r="E89" s="55"/>
      <c r="F89" s="55"/>
      <c r="G89" s="55"/>
      <c r="H89" s="55"/>
      <c r="I89" s="55"/>
      <c r="J89" s="55"/>
      <c r="K89" s="55"/>
      <c r="L89" s="55"/>
      <c r="M89" s="55"/>
      <c r="N89" s="55"/>
      <c r="O89" s="55"/>
      <c r="P89" s="55"/>
      <c r="Q89" s="55"/>
      <c r="R89" s="55"/>
      <c r="S89" s="55"/>
      <c r="T89" s="55">
        <f t="shared" si="2"/>
        <v>0</v>
      </c>
    </row>
    <row r="90" spans="1:20" x14ac:dyDescent="0.3">
      <c r="A90" s="56">
        <v>20</v>
      </c>
      <c r="B90" s="73"/>
      <c r="C90" s="71"/>
      <c r="D90" s="57"/>
      <c r="E90" s="57"/>
      <c r="F90" s="57"/>
      <c r="G90" s="57"/>
      <c r="H90" s="57"/>
      <c r="I90" s="57"/>
      <c r="J90" s="57"/>
      <c r="K90" s="57"/>
      <c r="L90" s="57"/>
      <c r="M90" s="57"/>
      <c r="N90" s="57"/>
      <c r="O90" s="57"/>
      <c r="P90" s="57"/>
      <c r="Q90" s="57"/>
      <c r="R90" s="57"/>
      <c r="S90" s="57"/>
      <c r="T90" s="57">
        <f t="shared" si="2"/>
        <v>0</v>
      </c>
    </row>
    <row r="91" spans="1:20" x14ac:dyDescent="0.3">
      <c r="A91" s="54">
        <v>21</v>
      </c>
      <c r="B91" s="72"/>
      <c r="C91" s="71"/>
      <c r="D91" s="55"/>
      <c r="E91" s="55"/>
      <c r="F91" s="55"/>
      <c r="G91" s="55"/>
      <c r="H91" s="55"/>
      <c r="I91" s="55"/>
      <c r="J91" s="55"/>
      <c r="K91" s="55"/>
      <c r="L91" s="55"/>
      <c r="M91" s="55"/>
      <c r="N91" s="55"/>
      <c r="O91" s="55"/>
      <c r="P91" s="55"/>
      <c r="Q91" s="55"/>
      <c r="R91" s="55"/>
      <c r="S91" s="55"/>
      <c r="T91" s="55">
        <f t="shared" si="2"/>
        <v>0</v>
      </c>
    </row>
    <row r="92" spans="1:20" x14ac:dyDescent="0.3">
      <c r="A92" s="56">
        <v>22</v>
      </c>
      <c r="B92" s="73"/>
      <c r="C92" s="71"/>
      <c r="D92" s="57"/>
      <c r="E92" s="57"/>
      <c r="F92" s="57"/>
      <c r="G92" s="57"/>
      <c r="H92" s="57"/>
      <c r="I92" s="57"/>
      <c r="J92" s="57"/>
      <c r="K92" s="57"/>
      <c r="L92" s="57"/>
      <c r="M92" s="57"/>
      <c r="N92" s="57"/>
      <c r="O92" s="57"/>
      <c r="P92" s="57"/>
      <c r="Q92" s="57"/>
      <c r="R92" s="57"/>
      <c r="S92" s="57"/>
      <c r="T92" s="57">
        <f t="shared" si="2"/>
        <v>0</v>
      </c>
    </row>
    <row r="93" spans="1:20" x14ac:dyDescent="0.3">
      <c r="A93" s="54">
        <v>23</v>
      </c>
      <c r="B93" s="72"/>
      <c r="C93" s="71"/>
      <c r="D93" s="55"/>
      <c r="E93" s="55"/>
      <c r="F93" s="55"/>
      <c r="G93" s="55"/>
      <c r="H93" s="55"/>
      <c r="I93" s="55"/>
      <c r="J93" s="55"/>
      <c r="K93" s="55"/>
      <c r="L93" s="55"/>
      <c r="M93" s="55"/>
      <c r="N93" s="55"/>
      <c r="O93" s="55"/>
      <c r="P93" s="55"/>
      <c r="Q93" s="55"/>
      <c r="R93" s="55"/>
      <c r="S93" s="55"/>
      <c r="T93" s="55">
        <f t="shared" si="2"/>
        <v>0</v>
      </c>
    </row>
    <row r="94" spans="1:20" x14ac:dyDescent="0.3">
      <c r="A94" s="56">
        <v>24</v>
      </c>
      <c r="B94" s="73"/>
      <c r="C94" s="71"/>
      <c r="D94" s="57"/>
      <c r="E94" s="57"/>
      <c r="F94" s="57"/>
      <c r="G94" s="57"/>
      <c r="H94" s="57"/>
      <c r="I94" s="57"/>
      <c r="J94" s="57"/>
      <c r="K94" s="57"/>
      <c r="L94" s="57"/>
      <c r="M94" s="57"/>
      <c r="N94" s="57"/>
      <c r="O94" s="57"/>
      <c r="P94" s="57"/>
      <c r="Q94" s="57"/>
      <c r="R94" s="57"/>
      <c r="S94" s="57"/>
      <c r="T94" s="57">
        <f t="shared" si="2"/>
        <v>0</v>
      </c>
    </row>
    <row r="95" spans="1:20" s="60" customFormat="1" x14ac:dyDescent="0.3">
      <c r="A95" s="139" t="s">
        <v>224</v>
      </c>
      <c r="B95" s="140"/>
      <c r="C95" s="140"/>
      <c r="D95" s="140"/>
      <c r="E95" s="141"/>
      <c r="F95" s="58">
        <v>24</v>
      </c>
      <c r="G95" s="139" t="s">
        <v>225</v>
      </c>
      <c r="H95" s="140"/>
      <c r="I95" s="141"/>
      <c r="J95" s="203">
        <f>T95/F95</f>
        <v>0</v>
      </c>
      <c r="K95" s="141"/>
      <c r="L95" s="144" t="s">
        <v>226</v>
      </c>
      <c r="M95" s="145"/>
      <c r="N95" s="145"/>
      <c r="O95" s="145"/>
      <c r="P95" s="145"/>
      <c r="Q95" s="145"/>
      <c r="R95" s="145"/>
      <c r="S95" s="146"/>
      <c r="T95" s="95">
        <f>SUM(T71:T94)</f>
        <v>0</v>
      </c>
    </row>
    <row r="96" spans="1:20" ht="3" customHeight="1" x14ac:dyDescent="0.3">
      <c r="A96" s="61"/>
      <c r="B96" s="61"/>
      <c r="C96" s="61"/>
      <c r="D96" s="61"/>
      <c r="E96" s="61"/>
      <c r="F96" s="61"/>
      <c r="G96" s="61"/>
      <c r="H96" s="61"/>
      <c r="I96" s="61"/>
      <c r="J96" s="61"/>
      <c r="K96" s="61"/>
      <c r="L96" s="61"/>
      <c r="M96" s="61"/>
      <c r="N96" s="61"/>
      <c r="O96" s="61"/>
      <c r="P96" s="61"/>
      <c r="Q96" s="61"/>
      <c r="R96" s="61"/>
      <c r="S96" s="61"/>
      <c r="T96" s="61"/>
    </row>
    <row r="97" spans="1:20" x14ac:dyDescent="0.3">
      <c r="A97" s="138" t="s">
        <v>221</v>
      </c>
      <c r="B97" s="138"/>
      <c r="C97" s="138"/>
      <c r="D97" s="138"/>
      <c r="E97" s="138"/>
      <c r="F97" s="138"/>
      <c r="G97" s="138"/>
      <c r="H97" s="138"/>
      <c r="I97" s="138"/>
      <c r="J97" s="138"/>
      <c r="K97" s="138"/>
      <c r="L97" s="138"/>
      <c r="M97" s="138"/>
      <c r="N97" s="138"/>
      <c r="O97" s="138"/>
      <c r="P97" s="138"/>
      <c r="Q97" s="138"/>
      <c r="R97" s="138"/>
      <c r="S97" s="138"/>
      <c r="T97" s="138"/>
    </row>
    <row r="98" spans="1:20" x14ac:dyDescent="0.3">
      <c r="A98" s="53" t="s">
        <v>222</v>
      </c>
      <c r="B98" s="69" t="s">
        <v>256</v>
      </c>
      <c r="C98" s="70"/>
      <c r="D98" s="139" t="s">
        <v>223</v>
      </c>
      <c r="E98" s="140"/>
      <c r="F98" s="140"/>
      <c r="G98" s="140"/>
      <c r="H98" s="140"/>
      <c r="I98" s="140"/>
      <c r="J98" s="140"/>
      <c r="K98" s="140"/>
      <c r="L98" s="140"/>
      <c r="M98" s="140"/>
      <c r="N98" s="140"/>
      <c r="O98" s="140"/>
      <c r="P98" s="140"/>
      <c r="Q98" s="140"/>
      <c r="R98" s="140"/>
      <c r="S98" s="141"/>
      <c r="T98" s="53" t="s">
        <v>117</v>
      </c>
    </row>
    <row r="99" spans="1:20" x14ac:dyDescent="0.3">
      <c r="A99" s="54">
        <v>1</v>
      </c>
      <c r="B99" s="72"/>
      <c r="C99" s="71"/>
      <c r="D99" s="55"/>
      <c r="E99" s="55"/>
      <c r="F99" s="55"/>
      <c r="G99" s="55"/>
      <c r="H99" s="55"/>
      <c r="I99" s="55"/>
      <c r="J99" s="55"/>
      <c r="K99" s="55"/>
      <c r="L99" s="55"/>
      <c r="M99" s="55"/>
      <c r="N99" s="55"/>
      <c r="O99" s="55"/>
      <c r="P99" s="55"/>
      <c r="Q99" s="55"/>
      <c r="R99" s="55"/>
      <c r="S99" s="55"/>
      <c r="T99" s="55">
        <f t="shared" ref="T99:T113" si="3">SUM(D99:S99)</f>
        <v>0</v>
      </c>
    </row>
    <row r="100" spans="1:20" x14ac:dyDescent="0.3">
      <c r="A100" s="56">
        <v>2</v>
      </c>
      <c r="B100" s="73"/>
      <c r="C100" s="71"/>
      <c r="D100" s="57"/>
      <c r="E100" s="57"/>
      <c r="F100" s="57"/>
      <c r="G100" s="57"/>
      <c r="H100" s="57"/>
      <c r="I100" s="57"/>
      <c r="J100" s="57"/>
      <c r="K100" s="57"/>
      <c r="L100" s="57"/>
      <c r="M100" s="57"/>
      <c r="N100" s="57"/>
      <c r="O100" s="57"/>
      <c r="P100" s="57"/>
      <c r="Q100" s="57"/>
      <c r="R100" s="57"/>
      <c r="S100" s="57"/>
      <c r="T100" s="57">
        <f t="shared" si="3"/>
        <v>0</v>
      </c>
    </row>
    <row r="101" spans="1:20" x14ac:dyDescent="0.3">
      <c r="A101" s="54">
        <v>3</v>
      </c>
      <c r="B101" s="72"/>
      <c r="C101" s="71"/>
      <c r="D101" s="55"/>
      <c r="E101" s="55"/>
      <c r="F101" s="55"/>
      <c r="G101" s="55"/>
      <c r="H101" s="55"/>
      <c r="I101" s="55"/>
      <c r="J101" s="55"/>
      <c r="K101" s="55"/>
      <c r="L101" s="55"/>
      <c r="M101" s="55"/>
      <c r="N101" s="55"/>
      <c r="O101" s="55"/>
      <c r="P101" s="55"/>
      <c r="Q101" s="55"/>
      <c r="R101" s="55"/>
      <c r="S101" s="55"/>
      <c r="T101" s="55">
        <f t="shared" si="3"/>
        <v>0</v>
      </c>
    </row>
    <row r="102" spans="1:20" x14ac:dyDescent="0.3">
      <c r="A102" s="56">
        <v>4</v>
      </c>
      <c r="B102" s="73"/>
      <c r="C102" s="71"/>
      <c r="D102" s="57"/>
      <c r="E102" s="57"/>
      <c r="F102" s="57"/>
      <c r="G102" s="57"/>
      <c r="H102" s="57"/>
      <c r="I102" s="57"/>
      <c r="J102" s="57"/>
      <c r="K102" s="57"/>
      <c r="L102" s="57"/>
      <c r="M102" s="57"/>
      <c r="N102" s="57"/>
      <c r="O102" s="57"/>
      <c r="P102" s="57"/>
      <c r="Q102" s="57"/>
      <c r="R102" s="57"/>
      <c r="S102" s="57"/>
      <c r="T102" s="57">
        <f t="shared" si="3"/>
        <v>0</v>
      </c>
    </row>
    <row r="103" spans="1:20" x14ac:dyDescent="0.3">
      <c r="A103" s="54">
        <v>5</v>
      </c>
      <c r="B103" s="72"/>
      <c r="C103" s="71"/>
      <c r="D103" s="55"/>
      <c r="E103" s="55"/>
      <c r="F103" s="55"/>
      <c r="G103" s="55"/>
      <c r="H103" s="55"/>
      <c r="I103" s="55"/>
      <c r="J103" s="55"/>
      <c r="K103" s="55"/>
      <c r="L103" s="55"/>
      <c r="M103" s="55"/>
      <c r="N103" s="55"/>
      <c r="O103" s="55"/>
      <c r="P103" s="55"/>
      <c r="Q103" s="55"/>
      <c r="R103" s="55"/>
      <c r="S103" s="55"/>
      <c r="T103" s="55">
        <f t="shared" si="3"/>
        <v>0</v>
      </c>
    </row>
    <row r="104" spans="1:20" x14ac:dyDescent="0.3">
      <c r="A104" s="56">
        <v>6</v>
      </c>
      <c r="B104" s="73"/>
      <c r="C104" s="71"/>
      <c r="D104" s="57"/>
      <c r="E104" s="57"/>
      <c r="F104" s="57"/>
      <c r="G104" s="57"/>
      <c r="H104" s="57"/>
      <c r="I104" s="57"/>
      <c r="J104" s="57"/>
      <c r="K104" s="57"/>
      <c r="L104" s="57"/>
      <c r="M104" s="57"/>
      <c r="N104" s="57"/>
      <c r="O104" s="57"/>
      <c r="P104" s="57"/>
      <c r="Q104" s="57"/>
      <c r="R104" s="57"/>
      <c r="S104" s="57"/>
      <c r="T104" s="57">
        <f t="shared" si="3"/>
        <v>0</v>
      </c>
    </row>
    <row r="105" spans="1:20" x14ac:dyDescent="0.3">
      <c r="A105" s="54">
        <v>7</v>
      </c>
      <c r="B105" s="72"/>
      <c r="C105" s="71"/>
      <c r="D105" s="55"/>
      <c r="E105" s="55"/>
      <c r="F105" s="55"/>
      <c r="G105" s="55"/>
      <c r="H105" s="55"/>
      <c r="I105" s="55"/>
      <c r="J105" s="55"/>
      <c r="K105" s="55"/>
      <c r="L105" s="55"/>
      <c r="M105" s="55"/>
      <c r="N105" s="55"/>
      <c r="O105" s="55"/>
      <c r="P105" s="55"/>
      <c r="Q105" s="55"/>
      <c r="R105" s="55"/>
      <c r="S105" s="55"/>
      <c r="T105" s="55">
        <f t="shared" si="3"/>
        <v>0</v>
      </c>
    </row>
    <row r="106" spans="1:20" x14ac:dyDescent="0.3">
      <c r="A106" s="56">
        <v>8</v>
      </c>
      <c r="B106" s="73"/>
      <c r="C106" s="71"/>
      <c r="D106" s="57"/>
      <c r="E106" s="57"/>
      <c r="F106" s="57"/>
      <c r="G106" s="57"/>
      <c r="H106" s="57"/>
      <c r="I106" s="57"/>
      <c r="J106" s="57"/>
      <c r="K106" s="57"/>
      <c r="L106" s="57"/>
      <c r="M106" s="57"/>
      <c r="N106" s="57"/>
      <c r="O106" s="57"/>
      <c r="P106" s="57"/>
      <c r="Q106" s="57"/>
      <c r="R106" s="57"/>
      <c r="S106" s="57"/>
      <c r="T106" s="57">
        <f t="shared" si="3"/>
        <v>0</v>
      </c>
    </row>
    <row r="107" spans="1:20" x14ac:dyDescent="0.3">
      <c r="A107" s="54">
        <v>9</v>
      </c>
      <c r="B107" s="72"/>
      <c r="C107" s="71"/>
      <c r="D107" s="55"/>
      <c r="E107" s="55"/>
      <c r="F107" s="55"/>
      <c r="G107" s="55"/>
      <c r="H107" s="55"/>
      <c r="I107" s="55"/>
      <c r="J107" s="55"/>
      <c r="K107" s="55"/>
      <c r="L107" s="55"/>
      <c r="M107" s="55"/>
      <c r="N107" s="55"/>
      <c r="O107" s="55"/>
      <c r="P107" s="55"/>
      <c r="Q107" s="55"/>
      <c r="R107" s="55"/>
      <c r="S107" s="55"/>
      <c r="T107" s="55">
        <f t="shared" si="3"/>
        <v>0</v>
      </c>
    </row>
    <row r="108" spans="1:20" x14ac:dyDescent="0.3">
      <c r="A108" s="56">
        <v>10</v>
      </c>
      <c r="B108" s="73"/>
      <c r="C108" s="71"/>
      <c r="D108" s="57"/>
      <c r="E108" s="57"/>
      <c r="F108" s="57"/>
      <c r="G108" s="57"/>
      <c r="H108" s="57"/>
      <c r="I108" s="57"/>
      <c r="J108" s="57"/>
      <c r="K108" s="57"/>
      <c r="L108" s="57"/>
      <c r="M108" s="57"/>
      <c r="N108" s="57"/>
      <c r="O108" s="57"/>
      <c r="P108" s="57"/>
      <c r="Q108" s="57"/>
      <c r="R108" s="57"/>
      <c r="S108" s="57"/>
      <c r="T108" s="57">
        <f t="shared" si="3"/>
        <v>0</v>
      </c>
    </row>
    <row r="109" spans="1:20" x14ac:dyDescent="0.3">
      <c r="A109" s="54">
        <v>11</v>
      </c>
      <c r="B109" s="72"/>
      <c r="C109" s="71"/>
      <c r="D109" s="55"/>
      <c r="E109" s="55"/>
      <c r="F109" s="55"/>
      <c r="G109" s="55"/>
      <c r="H109" s="55"/>
      <c r="I109" s="55"/>
      <c r="J109" s="55"/>
      <c r="K109" s="55"/>
      <c r="L109" s="55"/>
      <c r="M109" s="55"/>
      <c r="N109" s="55"/>
      <c r="O109" s="55"/>
      <c r="P109" s="55"/>
      <c r="Q109" s="55"/>
      <c r="R109" s="55"/>
      <c r="S109" s="55"/>
      <c r="T109" s="55">
        <f t="shared" si="3"/>
        <v>0</v>
      </c>
    </row>
    <row r="110" spans="1:20" x14ac:dyDescent="0.3">
      <c r="A110" s="56">
        <v>12</v>
      </c>
      <c r="B110" s="73"/>
      <c r="C110" s="71"/>
      <c r="D110" s="57"/>
      <c r="E110" s="57"/>
      <c r="F110" s="57"/>
      <c r="G110" s="57"/>
      <c r="H110" s="57"/>
      <c r="I110" s="57"/>
      <c r="J110" s="57"/>
      <c r="K110" s="57"/>
      <c r="L110" s="57"/>
      <c r="M110" s="57"/>
      <c r="N110" s="57"/>
      <c r="O110" s="57"/>
      <c r="P110" s="57"/>
      <c r="Q110" s="57"/>
      <c r="R110" s="57"/>
      <c r="S110" s="57"/>
      <c r="T110" s="57">
        <f t="shared" si="3"/>
        <v>0</v>
      </c>
    </row>
    <row r="111" spans="1:20" x14ac:dyDescent="0.3">
      <c r="A111" s="54">
        <v>13</v>
      </c>
      <c r="B111" s="72"/>
      <c r="C111" s="71"/>
      <c r="D111" s="55"/>
      <c r="E111" s="55"/>
      <c r="F111" s="55"/>
      <c r="G111" s="55"/>
      <c r="H111" s="55"/>
      <c r="I111" s="55"/>
      <c r="J111" s="55"/>
      <c r="K111" s="55"/>
      <c r="L111" s="55"/>
      <c r="M111" s="55"/>
      <c r="N111" s="55"/>
      <c r="O111" s="55"/>
      <c r="P111" s="55"/>
      <c r="Q111" s="55"/>
      <c r="R111" s="55"/>
      <c r="S111" s="55"/>
      <c r="T111" s="55">
        <f t="shared" si="3"/>
        <v>0</v>
      </c>
    </row>
    <row r="112" spans="1:20" x14ac:dyDescent="0.3">
      <c r="A112" s="56">
        <v>14</v>
      </c>
      <c r="B112" s="73"/>
      <c r="C112" s="71"/>
      <c r="D112" s="57"/>
      <c r="E112" s="57"/>
      <c r="F112" s="57"/>
      <c r="G112" s="57"/>
      <c r="H112" s="57"/>
      <c r="I112" s="57"/>
      <c r="J112" s="57"/>
      <c r="K112" s="57"/>
      <c r="L112" s="57"/>
      <c r="M112" s="57"/>
      <c r="N112" s="57"/>
      <c r="O112" s="57"/>
      <c r="P112" s="57"/>
      <c r="Q112" s="57"/>
      <c r="R112" s="57"/>
      <c r="S112" s="57"/>
      <c r="T112" s="57">
        <f t="shared" si="3"/>
        <v>0</v>
      </c>
    </row>
    <row r="113" spans="1:20" x14ac:dyDescent="0.3">
      <c r="A113" s="54">
        <v>15</v>
      </c>
      <c r="B113" s="72"/>
      <c r="C113" s="71"/>
      <c r="D113" s="55"/>
      <c r="E113" s="55"/>
      <c r="F113" s="55"/>
      <c r="G113" s="55"/>
      <c r="H113" s="55"/>
      <c r="I113" s="55"/>
      <c r="J113" s="55"/>
      <c r="K113" s="55"/>
      <c r="L113" s="55"/>
      <c r="M113" s="55"/>
      <c r="N113" s="55"/>
      <c r="O113" s="55"/>
      <c r="P113" s="55"/>
      <c r="Q113" s="55"/>
      <c r="R113" s="55"/>
      <c r="S113" s="55"/>
      <c r="T113" s="55">
        <f t="shared" si="3"/>
        <v>0</v>
      </c>
    </row>
    <row r="114" spans="1:20" x14ac:dyDescent="0.3">
      <c r="A114" s="56">
        <v>16</v>
      </c>
      <c r="B114" s="73"/>
      <c r="C114" s="71"/>
      <c r="D114" s="57"/>
      <c r="E114" s="57"/>
      <c r="F114" s="57"/>
      <c r="G114" s="57"/>
      <c r="H114" s="57"/>
      <c r="I114" s="57"/>
      <c r="J114" s="57"/>
      <c r="K114" s="57"/>
      <c r="L114" s="57"/>
      <c r="M114" s="57"/>
      <c r="N114" s="57"/>
      <c r="O114" s="57"/>
      <c r="P114" s="57"/>
      <c r="Q114" s="57"/>
      <c r="R114" s="57"/>
      <c r="S114" s="57"/>
      <c r="T114" s="57">
        <f t="shared" ref="T114:T122" si="4">SUM(D114:S114)</f>
        <v>0</v>
      </c>
    </row>
    <row r="115" spans="1:20" x14ac:dyDescent="0.3">
      <c r="A115" s="54">
        <v>17</v>
      </c>
      <c r="B115" s="72"/>
      <c r="C115" s="71"/>
      <c r="D115" s="55"/>
      <c r="E115" s="55"/>
      <c r="F115" s="55"/>
      <c r="G115" s="55"/>
      <c r="H115" s="55"/>
      <c r="I115" s="55"/>
      <c r="J115" s="55"/>
      <c r="K115" s="55"/>
      <c r="L115" s="55"/>
      <c r="M115" s="55"/>
      <c r="N115" s="55"/>
      <c r="O115" s="55"/>
      <c r="P115" s="55"/>
      <c r="Q115" s="55"/>
      <c r="R115" s="55"/>
      <c r="S115" s="55"/>
      <c r="T115" s="55">
        <f t="shared" si="4"/>
        <v>0</v>
      </c>
    </row>
    <row r="116" spans="1:20" x14ac:dyDescent="0.3">
      <c r="A116" s="56">
        <v>18</v>
      </c>
      <c r="B116" s="73"/>
      <c r="C116" s="71"/>
      <c r="D116" s="57"/>
      <c r="E116" s="57"/>
      <c r="F116" s="57"/>
      <c r="G116" s="57"/>
      <c r="H116" s="57"/>
      <c r="I116" s="57"/>
      <c r="J116" s="57"/>
      <c r="K116" s="57"/>
      <c r="L116" s="57"/>
      <c r="M116" s="57"/>
      <c r="N116" s="57"/>
      <c r="O116" s="57"/>
      <c r="P116" s="57"/>
      <c r="Q116" s="57"/>
      <c r="R116" s="57"/>
      <c r="S116" s="57"/>
      <c r="T116" s="57">
        <f t="shared" si="4"/>
        <v>0</v>
      </c>
    </row>
    <row r="117" spans="1:20" x14ac:dyDescent="0.3">
      <c r="A117" s="54">
        <v>19</v>
      </c>
      <c r="B117" s="72"/>
      <c r="C117" s="71"/>
      <c r="D117" s="55"/>
      <c r="E117" s="55"/>
      <c r="F117" s="55"/>
      <c r="G117" s="55"/>
      <c r="H117" s="55"/>
      <c r="I117" s="55"/>
      <c r="J117" s="55"/>
      <c r="K117" s="55"/>
      <c r="L117" s="55"/>
      <c r="M117" s="55"/>
      <c r="N117" s="55"/>
      <c r="O117" s="55"/>
      <c r="P117" s="55"/>
      <c r="Q117" s="55"/>
      <c r="R117" s="55"/>
      <c r="S117" s="55"/>
      <c r="T117" s="55">
        <f t="shared" si="4"/>
        <v>0</v>
      </c>
    </row>
    <row r="118" spans="1:20" x14ac:dyDescent="0.3">
      <c r="A118" s="56">
        <v>20</v>
      </c>
      <c r="B118" s="73"/>
      <c r="C118" s="71"/>
      <c r="D118" s="57"/>
      <c r="E118" s="57"/>
      <c r="F118" s="57"/>
      <c r="G118" s="57"/>
      <c r="H118" s="57"/>
      <c r="I118" s="57"/>
      <c r="J118" s="57"/>
      <c r="K118" s="57"/>
      <c r="L118" s="57"/>
      <c r="M118" s="57"/>
      <c r="N118" s="57"/>
      <c r="O118" s="57"/>
      <c r="P118" s="57"/>
      <c r="Q118" s="57"/>
      <c r="R118" s="57"/>
      <c r="S118" s="57"/>
      <c r="T118" s="57">
        <f t="shared" si="4"/>
        <v>0</v>
      </c>
    </row>
    <row r="119" spans="1:20" x14ac:dyDescent="0.3">
      <c r="A119" s="54">
        <v>21</v>
      </c>
      <c r="B119" s="72"/>
      <c r="C119" s="71"/>
      <c r="D119" s="55"/>
      <c r="E119" s="55"/>
      <c r="F119" s="55"/>
      <c r="G119" s="55"/>
      <c r="H119" s="55"/>
      <c r="I119" s="55"/>
      <c r="J119" s="55"/>
      <c r="K119" s="55"/>
      <c r="L119" s="55"/>
      <c r="M119" s="55"/>
      <c r="N119" s="55"/>
      <c r="O119" s="55"/>
      <c r="P119" s="55"/>
      <c r="Q119" s="55"/>
      <c r="R119" s="55"/>
      <c r="S119" s="55"/>
      <c r="T119" s="55">
        <f t="shared" si="4"/>
        <v>0</v>
      </c>
    </row>
    <row r="120" spans="1:20" x14ac:dyDescent="0.3">
      <c r="A120" s="56">
        <v>22</v>
      </c>
      <c r="B120" s="73"/>
      <c r="C120" s="71"/>
      <c r="D120" s="57"/>
      <c r="E120" s="57"/>
      <c r="F120" s="57"/>
      <c r="G120" s="57"/>
      <c r="H120" s="57"/>
      <c r="I120" s="57"/>
      <c r="J120" s="57"/>
      <c r="K120" s="57"/>
      <c r="L120" s="57"/>
      <c r="M120" s="57"/>
      <c r="N120" s="57"/>
      <c r="O120" s="57"/>
      <c r="P120" s="57"/>
      <c r="Q120" s="57"/>
      <c r="R120" s="57"/>
      <c r="S120" s="57"/>
      <c r="T120" s="57">
        <f t="shared" si="4"/>
        <v>0</v>
      </c>
    </row>
    <row r="121" spans="1:20" x14ac:dyDescent="0.3">
      <c r="A121" s="54">
        <v>23</v>
      </c>
      <c r="B121" s="72"/>
      <c r="C121" s="71"/>
      <c r="D121" s="55"/>
      <c r="E121" s="55"/>
      <c r="F121" s="55"/>
      <c r="G121" s="55"/>
      <c r="H121" s="55"/>
      <c r="I121" s="55"/>
      <c r="J121" s="55"/>
      <c r="K121" s="55"/>
      <c r="L121" s="55"/>
      <c r="M121" s="55"/>
      <c r="N121" s="55"/>
      <c r="O121" s="55"/>
      <c r="P121" s="55"/>
      <c r="Q121" s="55"/>
      <c r="R121" s="55"/>
      <c r="S121" s="55"/>
      <c r="T121" s="55">
        <f t="shared" si="4"/>
        <v>0</v>
      </c>
    </row>
    <row r="122" spans="1:20" x14ac:dyDescent="0.3">
      <c r="A122" s="56">
        <v>24</v>
      </c>
      <c r="B122" s="73"/>
      <c r="C122" s="71"/>
      <c r="D122" s="57"/>
      <c r="E122" s="57"/>
      <c r="F122" s="57"/>
      <c r="G122" s="57"/>
      <c r="H122" s="57"/>
      <c r="I122" s="57"/>
      <c r="J122" s="57"/>
      <c r="K122" s="57"/>
      <c r="L122" s="57"/>
      <c r="M122" s="57"/>
      <c r="N122" s="57"/>
      <c r="O122" s="57"/>
      <c r="P122" s="57"/>
      <c r="Q122" s="57"/>
      <c r="R122" s="57"/>
      <c r="S122" s="57"/>
      <c r="T122" s="57">
        <f t="shared" si="4"/>
        <v>0</v>
      </c>
    </row>
    <row r="123" spans="1:20" s="60" customFormat="1" x14ac:dyDescent="0.3">
      <c r="A123" s="139" t="s">
        <v>224</v>
      </c>
      <c r="B123" s="140"/>
      <c r="C123" s="140"/>
      <c r="D123" s="140"/>
      <c r="E123" s="141"/>
      <c r="F123" s="58">
        <v>24</v>
      </c>
      <c r="G123" s="139" t="s">
        <v>225</v>
      </c>
      <c r="H123" s="140"/>
      <c r="I123" s="141"/>
      <c r="J123" s="203">
        <f>T123/F123</f>
        <v>0</v>
      </c>
      <c r="K123" s="141"/>
      <c r="L123" s="144" t="s">
        <v>226</v>
      </c>
      <c r="M123" s="145"/>
      <c r="N123" s="145"/>
      <c r="O123" s="145"/>
      <c r="P123" s="145"/>
      <c r="Q123" s="145"/>
      <c r="R123" s="145"/>
      <c r="S123" s="146"/>
      <c r="T123" s="95">
        <f>SUM(T99:T122)</f>
        <v>0</v>
      </c>
    </row>
    <row r="139" spans="6:16" ht="14.4" thickBot="1" x14ac:dyDescent="0.35"/>
    <row r="140" spans="6:16" ht="14.4" thickBot="1" x14ac:dyDescent="0.35">
      <c r="F140" s="173" t="s">
        <v>245</v>
      </c>
      <c r="G140" s="174"/>
      <c r="H140" s="174"/>
      <c r="I140" s="174"/>
      <c r="J140" s="199"/>
      <c r="K140" s="199"/>
      <c r="L140" s="199"/>
      <c r="M140" s="199"/>
      <c r="N140" s="199"/>
      <c r="O140" s="199"/>
      <c r="P140" s="200"/>
    </row>
    <row r="141" spans="6:16" ht="14.4" thickBot="1" x14ac:dyDescent="0.35">
      <c r="F141" s="201" t="s">
        <v>262</v>
      </c>
      <c r="G141" s="202"/>
      <c r="H141" s="202"/>
      <c r="I141" s="117"/>
      <c r="J141" s="184"/>
      <c r="K141" s="185"/>
      <c r="L141" s="185"/>
      <c r="M141" s="77"/>
      <c r="N141" s="185"/>
      <c r="O141" s="185"/>
      <c r="P141" s="186"/>
    </row>
    <row r="142" spans="6:16" x14ac:dyDescent="0.3">
      <c r="F142" s="155" t="s">
        <v>261</v>
      </c>
      <c r="G142" s="156"/>
      <c r="H142" s="92"/>
      <c r="I142" s="118"/>
      <c r="J142" s="184" t="s">
        <v>271</v>
      </c>
      <c r="K142" s="185"/>
      <c r="L142" s="186"/>
      <c r="N142" s="184" t="s">
        <v>272</v>
      </c>
      <c r="O142" s="185"/>
      <c r="P142" s="186"/>
    </row>
    <row r="143" spans="6:16" x14ac:dyDescent="0.3">
      <c r="F143" s="197" t="s">
        <v>226</v>
      </c>
      <c r="G143" s="198"/>
      <c r="H143" s="93">
        <f>F151</f>
        <v>0</v>
      </c>
      <c r="I143" s="118"/>
      <c r="J143" s="187" t="s">
        <v>226</v>
      </c>
      <c r="K143" s="188"/>
      <c r="L143" s="119">
        <f>T178</f>
        <v>0</v>
      </c>
      <c r="N143" s="187" t="s">
        <v>226</v>
      </c>
      <c r="O143" s="188"/>
      <c r="P143" s="119">
        <f>T206</f>
        <v>0</v>
      </c>
    </row>
    <row r="144" spans="6:16" x14ac:dyDescent="0.3">
      <c r="F144" s="177" t="s">
        <v>267</v>
      </c>
      <c r="G144" s="168"/>
      <c r="H144" s="94" t="e">
        <f>H143/H142</f>
        <v>#DIV/0!</v>
      </c>
      <c r="I144" s="118"/>
      <c r="J144" s="187" t="s">
        <v>271</v>
      </c>
      <c r="K144" s="188"/>
      <c r="L144" s="119">
        <f>SUM(L143*50%)</f>
        <v>0</v>
      </c>
      <c r="N144" s="187" t="s">
        <v>269</v>
      </c>
      <c r="O144" s="188"/>
      <c r="P144" s="119">
        <f>SUM(P143*10%)</f>
        <v>0</v>
      </c>
    </row>
    <row r="145" spans="1:16" ht="14.4" thickBot="1" x14ac:dyDescent="0.35">
      <c r="F145" s="87"/>
      <c r="G145" s="115"/>
      <c r="H145" s="116"/>
      <c r="I145" s="118"/>
      <c r="J145" s="187"/>
      <c r="K145" s="188"/>
      <c r="L145" s="119"/>
      <c r="N145" s="187" t="s">
        <v>270</v>
      </c>
      <c r="O145" s="188"/>
      <c r="P145" s="119">
        <f>SUM(P143-P144)</f>
        <v>0</v>
      </c>
    </row>
    <row r="146" spans="1:16" ht="13.5" customHeight="1" thickBot="1" x14ac:dyDescent="0.35">
      <c r="A146" s="157" t="s">
        <v>246</v>
      </c>
      <c r="B146" s="158"/>
      <c r="C146" s="85"/>
      <c r="D146" s="163" t="e">
        <f>IF($H$5&gt;=95%,MIN($H$7/24,$H$9),"DNQ")</f>
        <v>#DIV/0!</v>
      </c>
      <c r="F146" s="180" t="s">
        <v>264</v>
      </c>
      <c r="G146" s="181"/>
      <c r="H146" s="88"/>
      <c r="I146" s="118"/>
      <c r="J146" s="189" t="s">
        <v>231</v>
      </c>
      <c r="K146" s="190"/>
      <c r="L146" s="128">
        <f>SUM(L144/12)</f>
        <v>0</v>
      </c>
      <c r="N146" s="189" t="s">
        <v>231</v>
      </c>
      <c r="O146" s="190"/>
      <c r="P146" s="128">
        <f>SUM(P145/12)</f>
        <v>0</v>
      </c>
    </row>
    <row r="147" spans="1:16" ht="13.5" customHeight="1" thickBot="1" x14ac:dyDescent="0.35">
      <c r="A147" s="161"/>
      <c r="B147" s="162"/>
      <c r="C147" s="86"/>
      <c r="D147" s="165"/>
      <c r="F147" s="193" t="s">
        <v>248</v>
      </c>
      <c r="G147" s="194"/>
      <c r="H147" s="194"/>
      <c r="I147" s="118"/>
      <c r="J147" s="195" t="s">
        <v>232</v>
      </c>
      <c r="K147" s="196"/>
      <c r="L147" s="120">
        <f>SUM(L144/24)</f>
        <v>0</v>
      </c>
      <c r="N147" s="191" t="s">
        <v>232</v>
      </c>
      <c r="O147" s="192"/>
      <c r="P147" s="127">
        <f>SUM(P146/24)</f>
        <v>0</v>
      </c>
    </row>
    <row r="148" spans="1:16" ht="14.4" thickBot="1" x14ac:dyDescent="0.35">
      <c r="F148" s="180" t="s">
        <v>263</v>
      </c>
      <c r="G148" s="181"/>
      <c r="H148" s="88">
        <v>23086.52</v>
      </c>
      <c r="I148" s="121"/>
      <c r="J148" s="182"/>
      <c r="K148" s="183"/>
      <c r="L148" s="122"/>
      <c r="M148" s="123"/>
      <c r="N148" s="183"/>
      <c r="O148" s="183"/>
      <c r="P148" s="124"/>
    </row>
  </sheetData>
  <sheetProtection selectLockedCells="1" selectUnlockedCells="1"/>
  <mergeCells count="80">
    <mergeCell ref="F1:P1"/>
    <mergeCell ref="F3:G3"/>
    <mergeCell ref="F4:G4"/>
    <mergeCell ref="J4:K4"/>
    <mergeCell ref="F2:H2"/>
    <mergeCell ref="J2:L2"/>
    <mergeCell ref="N2:P2"/>
    <mergeCell ref="N4:O4"/>
    <mergeCell ref="D42:S42"/>
    <mergeCell ref="D70:S70"/>
    <mergeCell ref="A123:E123"/>
    <mergeCell ref="G123:I123"/>
    <mergeCell ref="J123:K123"/>
    <mergeCell ref="L123:S123"/>
    <mergeCell ref="A95:E95"/>
    <mergeCell ref="G95:I95"/>
    <mergeCell ref="J95:K95"/>
    <mergeCell ref="L95:S95"/>
    <mergeCell ref="A97:T97"/>
    <mergeCell ref="D98:S98"/>
    <mergeCell ref="A7:B8"/>
    <mergeCell ref="D7:D8"/>
    <mergeCell ref="A12:E12"/>
    <mergeCell ref="F12:G12"/>
    <mergeCell ref="A13:T13"/>
    <mergeCell ref="A10:T10"/>
    <mergeCell ref="H12:T12"/>
    <mergeCell ref="N9:O9"/>
    <mergeCell ref="F9:G9"/>
    <mergeCell ref="J8:K8"/>
    <mergeCell ref="J9:K9"/>
    <mergeCell ref="F8:H8"/>
    <mergeCell ref="F7:G7"/>
    <mergeCell ref="F5:G5"/>
    <mergeCell ref="F140:P140"/>
    <mergeCell ref="F141:H141"/>
    <mergeCell ref="J141:L141"/>
    <mergeCell ref="N141:P141"/>
    <mergeCell ref="D14:S14"/>
    <mergeCell ref="A39:E39"/>
    <mergeCell ref="G39:I39"/>
    <mergeCell ref="J39:K39"/>
    <mergeCell ref="L39:S39"/>
    <mergeCell ref="A41:T41"/>
    <mergeCell ref="A67:E67"/>
    <mergeCell ref="G67:I67"/>
    <mergeCell ref="J67:K67"/>
    <mergeCell ref="L67:S67"/>
    <mergeCell ref="A69:T69"/>
    <mergeCell ref="J145:K145"/>
    <mergeCell ref="N145:O145"/>
    <mergeCell ref="F142:G142"/>
    <mergeCell ref="J142:L142"/>
    <mergeCell ref="N142:P142"/>
    <mergeCell ref="F143:G143"/>
    <mergeCell ref="J143:K143"/>
    <mergeCell ref="N143:O143"/>
    <mergeCell ref="A146:B147"/>
    <mergeCell ref="D146:D147"/>
    <mergeCell ref="F146:G146"/>
    <mergeCell ref="J146:K146"/>
    <mergeCell ref="N146:O146"/>
    <mergeCell ref="F147:H147"/>
    <mergeCell ref="J147:K147"/>
    <mergeCell ref="F148:G148"/>
    <mergeCell ref="J148:K148"/>
    <mergeCell ref="N148:O148"/>
    <mergeCell ref="J3:L3"/>
    <mergeCell ref="N3:P3"/>
    <mergeCell ref="J5:K5"/>
    <mergeCell ref="N5:O5"/>
    <mergeCell ref="J6:K6"/>
    <mergeCell ref="N6:O6"/>
    <mergeCell ref="J7:K7"/>
    <mergeCell ref="N7:O7"/>
    <mergeCell ref="N8:O8"/>
    <mergeCell ref="N147:O147"/>
    <mergeCell ref="F144:G144"/>
    <mergeCell ref="J144:K144"/>
    <mergeCell ref="N144:O144"/>
  </mergeCells>
  <dataValidations count="1">
    <dataValidation type="decimal" operator="lessThanOrEqual" allowBlank="1" showInputMessage="1" showErrorMessage="1" sqref="E43:K66 E27:J27 F15:K15 E16:K26" xr:uid="{7F33DBB0-2887-4825-B1BB-5D9B80E8026E}">
      <formula1>0</formula1>
    </dataValidation>
  </dataValidations>
  <pageMargins left="0.7" right="0.7" top="0.75" bottom="0.75" header="0.3" footer="0.3"/>
  <pageSetup paperSize="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72"/>
  <sheetViews>
    <sheetView showGridLines="0" view="pageBreakPreview" zoomScale="55" zoomScaleNormal="90" zoomScaleSheetLayoutView="55" workbookViewId="0">
      <pane ySplit="9" topLeftCell="A10" activePane="bottomLeft" state="frozen"/>
      <selection activeCell="F23" sqref="F23"/>
      <selection pane="bottomLeft" activeCell="P68" sqref="P68"/>
    </sheetView>
  </sheetViews>
  <sheetFormatPr defaultRowHeight="14.4" x14ac:dyDescent="0.3"/>
  <cols>
    <col min="3" max="3" width="10.5546875" customWidth="1"/>
    <col min="4" max="6" width="13.6640625" customWidth="1"/>
    <col min="7" max="7" width="13.5546875" customWidth="1"/>
    <col min="8" max="8" width="12.33203125" customWidth="1"/>
    <col min="11" max="11" width="9.109375" customWidth="1"/>
  </cols>
  <sheetData>
    <row r="2" spans="1:18" ht="15.6" x14ac:dyDescent="0.3">
      <c r="K2" s="245" t="s">
        <v>58</v>
      </c>
      <c r="L2" s="245"/>
      <c r="M2" s="9"/>
      <c r="N2" s="9"/>
      <c r="O2" s="10"/>
      <c r="P2" s="10"/>
      <c r="Q2" s="10"/>
      <c r="R2" s="10"/>
    </row>
    <row r="3" spans="1:18" ht="15.6" x14ac:dyDescent="0.3">
      <c r="K3" s="245" t="s">
        <v>0</v>
      </c>
      <c r="L3" s="245"/>
      <c r="M3" s="11"/>
      <c r="N3" s="11"/>
      <c r="O3" s="10"/>
      <c r="P3" s="12"/>
      <c r="Q3" s="12"/>
      <c r="R3" s="12"/>
    </row>
    <row r="4" spans="1:18" ht="21" x14ac:dyDescent="0.4">
      <c r="A4" s="246" t="s">
        <v>59</v>
      </c>
      <c r="B4" s="246"/>
      <c r="C4" s="246"/>
      <c r="D4" s="246"/>
      <c r="K4" s="7"/>
      <c r="L4" s="7"/>
      <c r="M4" s="2"/>
      <c r="N4" s="2"/>
    </row>
    <row r="5" spans="1:18" x14ac:dyDescent="0.3">
      <c r="K5" s="7"/>
      <c r="L5" s="7"/>
      <c r="M5" s="2"/>
      <c r="N5" s="2"/>
    </row>
    <row r="6" spans="1:18" x14ac:dyDescent="0.3">
      <c r="A6" s="235" t="s">
        <v>57</v>
      </c>
      <c r="B6" s="236"/>
      <c r="C6" s="236"/>
      <c r="D6" s="236"/>
      <c r="E6" s="236"/>
      <c r="F6" s="236"/>
      <c r="G6" s="236"/>
      <c r="H6" s="236"/>
      <c r="I6" s="236"/>
      <c r="J6" s="236"/>
      <c r="K6" s="236"/>
      <c r="L6" s="236"/>
      <c r="M6" s="236"/>
      <c r="N6" s="236"/>
      <c r="O6" s="236"/>
      <c r="P6" s="236"/>
      <c r="Q6" s="236"/>
      <c r="R6" s="237"/>
    </row>
    <row r="7" spans="1:18" x14ac:dyDescent="0.3">
      <c r="A7" s="242"/>
      <c r="B7" s="243"/>
      <c r="C7" s="243"/>
      <c r="D7" s="243"/>
      <c r="E7" s="243"/>
      <c r="F7" s="243"/>
      <c r="G7" s="243"/>
      <c r="H7" s="243"/>
      <c r="I7" s="243"/>
      <c r="J7" s="243"/>
      <c r="K7" s="243"/>
      <c r="L7" s="243"/>
      <c r="M7" s="243"/>
      <c r="N7" s="243"/>
      <c r="O7" s="243"/>
      <c r="P7" s="243"/>
      <c r="Q7" s="243"/>
      <c r="R7" s="244"/>
    </row>
    <row r="8" spans="1:18" x14ac:dyDescent="0.3">
      <c r="A8" s="238"/>
      <c r="B8" s="239"/>
      <c r="C8" s="239"/>
      <c r="D8" s="239"/>
      <c r="E8" s="239"/>
      <c r="F8" s="239"/>
      <c r="G8" s="239"/>
      <c r="H8" s="239"/>
      <c r="I8" s="239"/>
      <c r="J8" s="239"/>
      <c r="K8" s="239"/>
      <c r="L8" s="239"/>
      <c r="M8" s="239"/>
      <c r="N8" s="239"/>
      <c r="O8" s="239"/>
      <c r="P8" s="239"/>
      <c r="Q8" s="239"/>
      <c r="R8" s="240"/>
    </row>
    <row r="9" spans="1:18" ht="15.6" x14ac:dyDescent="0.3">
      <c r="J9" s="247" t="s">
        <v>258</v>
      </c>
      <c r="K9" s="247"/>
      <c r="L9" s="247"/>
      <c r="M9" s="14"/>
      <c r="N9" s="247" t="s">
        <v>259</v>
      </c>
      <c r="O9" s="247"/>
      <c r="P9" s="247"/>
    </row>
    <row r="10" spans="1:18" ht="15.6" x14ac:dyDescent="0.3">
      <c r="A10" s="2" t="s">
        <v>8</v>
      </c>
      <c r="J10" s="248"/>
      <c r="K10" s="248"/>
      <c r="L10" s="248"/>
      <c r="M10" s="2"/>
      <c r="N10" s="248"/>
      <c r="O10" s="248"/>
      <c r="P10" s="248"/>
    </row>
    <row r="11" spans="1:18" x14ac:dyDescent="0.3">
      <c r="A11" t="s">
        <v>9</v>
      </c>
      <c r="I11" s="21"/>
      <c r="J11" s="212"/>
      <c r="K11" s="213"/>
      <c r="L11" s="214"/>
      <c r="N11" s="212"/>
      <c r="O11" s="213"/>
      <c r="P11" s="214"/>
    </row>
    <row r="12" spans="1:18" x14ac:dyDescent="0.3">
      <c r="A12" t="s">
        <v>10</v>
      </c>
      <c r="I12" s="21" t="s">
        <v>63</v>
      </c>
      <c r="J12" s="212"/>
      <c r="K12" s="213"/>
      <c r="L12" s="214"/>
      <c r="M12" s="21" t="s">
        <v>63</v>
      </c>
      <c r="N12" s="212"/>
      <c r="O12" s="213"/>
      <c r="P12" s="214"/>
    </row>
    <row r="13" spans="1:18" x14ac:dyDescent="0.3">
      <c r="A13" t="s">
        <v>11</v>
      </c>
      <c r="I13" s="21" t="s">
        <v>64</v>
      </c>
      <c r="J13" s="212"/>
      <c r="K13" s="213"/>
      <c r="L13" s="214"/>
      <c r="M13" s="21" t="s">
        <v>64</v>
      </c>
      <c r="N13" s="212"/>
      <c r="O13" s="213"/>
      <c r="P13" s="214"/>
    </row>
    <row r="14" spans="1:18" x14ac:dyDescent="0.3">
      <c r="A14" t="s">
        <v>12</v>
      </c>
      <c r="I14" s="21" t="s">
        <v>63</v>
      </c>
      <c r="J14" s="212"/>
      <c r="K14" s="213"/>
      <c r="L14" s="214"/>
      <c r="M14" s="21" t="s">
        <v>63</v>
      </c>
      <c r="N14" s="212"/>
      <c r="O14" s="213"/>
      <c r="P14" s="214"/>
    </row>
    <row r="15" spans="1:18" x14ac:dyDescent="0.3">
      <c r="A15" t="s">
        <v>13</v>
      </c>
      <c r="I15" s="21" t="s">
        <v>63</v>
      </c>
      <c r="J15" s="212"/>
      <c r="K15" s="213"/>
      <c r="L15" s="214"/>
      <c r="M15" s="21" t="s">
        <v>63</v>
      </c>
      <c r="N15" s="212"/>
      <c r="O15" s="213"/>
      <c r="P15" s="214"/>
    </row>
    <row r="16" spans="1:18" x14ac:dyDescent="0.3">
      <c r="A16" t="s">
        <v>14</v>
      </c>
      <c r="I16" s="21" t="s">
        <v>65</v>
      </c>
      <c r="J16" s="212"/>
      <c r="K16" s="213"/>
      <c r="L16" s="214"/>
      <c r="M16" s="21" t="s">
        <v>65</v>
      </c>
      <c r="N16" s="212"/>
      <c r="O16" s="213"/>
      <c r="P16" s="214"/>
    </row>
    <row r="17" spans="1:16" x14ac:dyDescent="0.3">
      <c r="A17" t="s">
        <v>1</v>
      </c>
      <c r="I17" s="21" t="s">
        <v>65</v>
      </c>
      <c r="J17" s="212"/>
      <c r="K17" s="213"/>
      <c r="L17" s="214"/>
      <c r="M17" s="21" t="s">
        <v>65</v>
      </c>
      <c r="N17" s="212"/>
      <c r="O17" s="213"/>
      <c r="P17" s="214"/>
    </row>
    <row r="18" spans="1:16" x14ac:dyDescent="0.3">
      <c r="A18" t="s">
        <v>2</v>
      </c>
      <c r="I18" s="21" t="s">
        <v>64</v>
      </c>
      <c r="J18" s="212"/>
      <c r="K18" s="213"/>
      <c r="L18" s="214"/>
      <c r="M18" s="21" t="s">
        <v>64</v>
      </c>
      <c r="N18" s="212"/>
      <c r="O18" s="213"/>
      <c r="P18" s="214"/>
    </row>
    <row r="19" spans="1:16" x14ac:dyDescent="0.3">
      <c r="A19" t="s">
        <v>3</v>
      </c>
      <c r="I19" s="21" t="s">
        <v>64</v>
      </c>
      <c r="J19" s="212"/>
      <c r="K19" s="213"/>
      <c r="L19" s="214"/>
      <c r="M19" s="21" t="s">
        <v>64</v>
      </c>
      <c r="N19" s="212"/>
      <c r="O19" s="213"/>
      <c r="P19" s="214"/>
    </row>
    <row r="20" spans="1:16" x14ac:dyDescent="0.3">
      <c r="A20" t="s">
        <v>15</v>
      </c>
      <c r="I20" s="21" t="s">
        <v>65</v>
      </c>
      <c r="J20" s="212"/>
      <c r="K20" s="213"/>
      <c r="L20" s="214"/>
      <c r="M20" s="21" t="s">
        <v>65</v>
      </c>
      <c r="N20" s="212"/>
      <c r="O20" s="213"/>
      <c r="P20" s="214"/>
    </row>
    <row r="21" spans="1:16" x14ac:dyDescent="0.3">
      <c r="A21" t="s">
        <v>16</v>
      </c>
      <c r="I21" s="21" t="s">
        <v>63</v>
      </c>
      <c r="J21" s="212"/>
      <c r="K21" s="213"/>
      <c r="L21" s="214"/>
      <c r="M21" s="21" t="s">
        <v>63</v>
      </c>
      <c r="N21" s="212"/>
      <c r="O21" s="213"/>
      <c r="P21" s="214"/>
    </row>
    <row r="22" spans="1:16" x14ac:dyDescent="0.3">
      <c r="A22" t="s">
        <v>17</v>
      </c>
      <c r="I22" s="21" t="s">
        <v>64</v>
      </c>
      <c r="J22" s="212"/>
      <c r="K22" s="213"/>
      <c r="L22" s="214"/>
      <c r="M22" s="21" t="s">
        <v>64</v>
      </c>
      <c r="N22" s="212"/>
      <c r="O22" s="213"/>
      <c r="P22" s="214"/>
    </row>
    <row r="23" spans="1:16" x14ac:dyDescent="0.3">
      <c r="A23" t="s">
        <v>18</v>
      </c>
      <c r="I23" s="21" t="s">
        <v>65</v>
      </c>
      <c r="J23" s="212"/>
      <c r="K23" s="213"/>
      <c r="L23" s="214"/>
      <c r="M23" s="21" t="s">
        <v>65</v>
      </c>
      <c r="N23" s="212"/>
      <c r="O23" s="213"/>
      <c r="P23" s="214"/>
    </row>
    <row r="24" spans="1:16" x14ac:dyDescent="0.3">
      <c r="A24" t="s">
        <v>60</v>
      </c>
      <c r="B24" s="6"/>
      <c r="C24" s="6"/>
      <c r="D24" s="6"/>
      <c r="E24" s="6"/>
      <c r="I24" s="21" t="s">
        <v>65</v>
      </c>
      <c r="J24" s="212"/>
      <c r="K24" s="213"/>
      <c r="L24" s="214"/>
      <c r="M24" s="21" t="s">
        <v>65</v>
      </c>
      <c r="N24" s="212"/>
      <c r="O24" s="213"/>
      <c r="P24" s="214"/>
    </row>
    <row r="25" spans="1:16" x14ac:dyDescent="0.3">
      <c r="I25" s="21"/>
      <c r="J25" s="3"/>
      <c r="K25" s="3"/>
      <c r="L25" s="3"/>
      <c r="M25" s="21"/>
      <c r="N25" s="3"/>
      <c r="O25" s="3"/>
      <c r="P25" s="3"/>
    </row>
    <row r="26" spans="1:16" x14ac:dyDescent="0.3">
      <c r="A26" s="2" t="s">
        <v>19</v>
      </c>
      <c r="I26" s="21"/>
      <c r="J26" s="3"/>
      <c r="K26" s="3"/>
      <c r="L26" s="3"/>
      <c r="M26" s="21"/>
      <c r="N26" s="3"/>
      <c r="O26" s="3"/>
      <c r="P26" s="3"/>
    </row>
    <row r="27" spans="1:16" x14ac:dyDescent="0.3">
      <c r="A27" t="s">
        <v>20</v>
      </c>
      <c r="I27" s="21" t="s">
        <v>63</v>
      </c>
      <c r="J27" s="212"/>
      <c r="K27" s="213"/>
      <c r="L27" s="214"/>
      <c r="M27" s="21" t="s">
        <v>63</v>
      </c>
      <c r="N27" s="212"/>
      <c r="O27" s="213"/>
      <c r="P27" s="214"/>
    </row>
    <row r="28" spans="1:16" x14ac:dyDescent="0.3">
      <c r="A28" t="s">
        <v>21</v>
      </c>
      <c r="I28" s="21" t="s">
        <v>64</v>
      </c>
      <c r="J28" s="212"/>
      <c r="K28" s="213"/>
      <c r="L28" s="214"/>
      <c r="M28" s="21" t="s">
        <v>64</v>
      </c>
      <c r="N28" s="212"/>
      <c r="O28" s="213"/>
      <c r="P28" s="214"/>
    </row>
    <row r="29" spans="1:16" x14ac:dyDescent="0.3">
      <c r="I29" s="21"/>
      <c r="J29" s="3"/>
      <c r="K29" s="3"/>
      <c r="L29" s="3"/>
      <c r="M29" s="21"/>
      <c r="N29" s="3"/>
      <c r="O29" s="3"/>
      <c r="P29" s="3"/>
    </row>
    <row r="30" spans="1:16" x14ac:dyDescent="0.3">
      <c r="A30" s="2" t="s">
        <v>22</v>
      </c>
      <c r="I30" s="21"/>
      <c r="J30" s="3"/>
      <c r="K30" s="3"/>
      <c r="L30" s="3"/>
      <c r="M30" s="21"/>
      <c r="N30" s="3"/>
      <c r="O30" s="3"/>
      <c r="P30" s="3"/>
    </row>
    <row r="31" spans="1:16" x14ac:dyDescent="0.3">
      <c r="A31" t="s">
        <v>23</v>
      </c>
      <c r="I31" s="21" t="s">
        <v>63</v>
      </c>
      <c r="J31" s="212"/>
      <c r="K31" s="213"/>
      <c r="L31" s="214"/>
      <c r="M31" s="21" t="s">
        <v>63</v>
      </c>
      <c r="N31" s="212"/>
      <c r="O31" s="213"/>
      <c r="P31" s="214"/>
    </row>
    <row r="32" spans="1:16" x14ac:dyDescent="0.3">
      <c r="A32" t="s">
        <v>24</v>
      </c>
      <c r="I32" s="21" t="s">
        <v>63</v>
      </c>
      <c r="J32" s="212"/>
      <c r="K32" s="213"/>
      <c r="L32" s="214"/>
      <c r="M32" s="21" t="s">
        <v>63</v>
      </c>
      <c r="N32" s="212"/>
      <c r="O32" s="213"/>
      <c r="P32" s="214"/>
    </row>
    <row r="33" spans="1:16" x14ac:dyDescent="0.3">
      <c r="I33" s="21"/>
      <c r="J33" s="3"/>
      <c r="K33" s="3"/>
      <c r="L33" s="3"/>
      <c r="M33" s="21"/>
      <c r="N33" s="3"/>
      <c r="O33" s="3"/>
      <c r="P33" s="3"/>
    </row>
    <row r="34" spans="1:16" x14ac:dyDescent="0.3">
      <c r="A34" s="2" t="s">
        <v>25</v>
      </c>
      <c r="I34" s="21"/>
      <c r="J34" s="3"/>
      <c r="K34" s="3"/>
      <c r="L34" s="3"/>
      <c r="M34" s="21"/>
      <c r="N34" s="3"/>
      <c r="O34" s="3"/>
      <c r="P34" s="3"/>
    </row>
    <row r="35" spans="1:16" x14ac:dyDescent="0.3">
      <c r="A35" t="s">
        <v>26</v>
      </c>
      <c r="I35" s="21" t="s">
        <v>65</v>
      </c>
      <c r="J35" s="212"/>
      <c r="K35" s="213"/>
      <c r="L35" s="214"/>
      <c r="M35" s="21" t="s">
        <v>65</v>
      </c>
      <c r="N35" s="212"/>
      <c r="O35" s="213"/>
      <c r="P35" s="214"/>
    </row>
    <row r="36" spans="1:16" x14ac:dyDescent="0.3">
      <c r="A36" t="s">
        <v>27</v>
      </c>
      <c r="I36" s="21" t="s">
        <v>64</v>
      </c>
      <c r="J36" s="212"/>
      <c r="K36" s="213"/>
      <c r="L36" s="214"/>
      <c r="M36" s="21" t="s">
        <v>64</v>
      </c>
      <c r="N36" s="212"/>
      <c r="O36" s="213"/>
      <c r="P36" s="214"/>
    </row>
    <row r="37" spans="1:16" x14ac:dyDescent="0.3">
      <c r="A37" t="s">
        <v>28</v>
      </c>
      <c r="I37" s="21" t="s">
        <v>64</v>
      </c>
      <c r="J37" s="212"/>
      <c r="K37" s="213"/>
      <c r="L37" s="214"/>
      <c r="M37" s="21" t="s">
        <v>64</v>
      </c>
      <c r="N37" s="212"/>
      <c r="O37" s="213"/>
      <c r="P37" s="214"/>
    </row>
    <row r="38" spans="1:16" x14ac:dyDescent="0.3">
      <c r="A38" t="s">
        <v>29</v>
      </c>
      <c r="I38" s="21" t="s">
        <v>63</v>
      </c>
      <c r="J38" s="212"/>
      <c r="K38" s="213"/>
      <c r="L38" s="214"/>
      <c r="M38" s="21" t="s">
        <v>63</v>
      </c>
      <c r="N38" s="212"/>
      <c r="O38" s="213"/>
      <c r="P38" s="214"/>
    </row>
    <row r="39" spans="1:16" x14ac:dyDescent="0.3">
      <c r="A39" t="s">
        <v>30</v>
      </c>
      <c r="I39" s="21" t="s">
        <v>64</v>
      </c>
      <c r="J39" s="212"/>
      <c r="K39" s="213"/>
      <c r="L39" s="214"/>
      <c r="M39" s="21" t="s">
        <v>64</v>
      </c>
      <c r="N39" s="212"/>
      <c r="O39" s="213"/>
      <c r="P39" s="214"/>
    </row>
    <row r="40" spans="1:16" x14ac:dyDescent="0.3">
      <c r="A40" t="s">
        <v>31</v>
      </c>
      <c r="I40" s="21" t="s">
        <v>64</v>
      </c>
      <c r="J40" s="212"/>
      <c r="K40" s="213"/>
      <c r="L40" s="214"/>
      <c r="M40" s="21" t="s">
        <v>64</v>
      </c>
      <c r="N40" s="212"/>
      <c r="O40" s="213"/>
      <c r="P40" s="214"/>
    </row>
    <row r="41" spans="1:16" x14ac:dyDescent="0.3">
      <c r="I41" s="21"/>
      <c r="J41" s="3"/>
      <c r="K41" s="3"/>
      <c r="L41" s="3"/>
      <c r="M41" s="21"/>
      <c r="N41" s="3"/>
      <c r="O41" s="3"/>
      <c r="P41" s="3"/>
    </row>
    <row r="42" spans="1:16" x14ac:dyDescent="0.3">
      <c r="A42" s="2" t="s">
        <v>32</v>
      </c>
      <c r="I42" s="21"/>
      <c r="J42" s="3"/>
      <c r="K42" s="3"/>
      <c r="L42" s="3"/>
      <c r="M42" s="21"/>
      <c r="N42" s="3"/>
      <c r="O42" s="3"/>
      <c r="P42" s="3"/>
    </row>
    <row r="43" spans="1:16" x14ac:dyDescent="0.3">
      <c r="A43" t="s">
        <v>33</v>
      </c>
      <c r="I43" s="21" t="s">
        <v>64</v>
      </c>
      <c r="J43" s="212"/>
      <c r="K43" s="213"/>
      <c r="L43" s="214"/>
      <c r="M43" s="21" t="s">
        <v>64</v>
      </c>
      <c r="N43" s="212"/>
      <c r="O43" s="213"/>
      <c r="P43" s="214"/>
    </row>
    <row r="44" spans="1:16" x14ac:dyDescent="0.3">
      <c r="I44" s="21"/>
      <c r="J44" s="3"/>
      <c r="K44" s="3"/>
      <c r="L44" s="3"/>
      <c r="M44" s="21"/>
      <c r="N44" s="3"/>
      <c r="O44" s="3"/>
      <c r="P44" s="3"/>
    </row>
    <row r="45" spans="1:16" x14ac:dyDescent="0.3">
      <c r="A45" s="2" t="s">
        <v>34</v>
      </c>
      <c r="I45" s="21"/>
      <c r="J45" s="3"/>
      <c r="K45" s="3"/>
      <c r="L45" s="3"/>
      <c r="M45" s="21"/>
      <c r="N45" s="3"/>
      <c r="O45" s="3"/>
      <c r="P45" s="3"/>
    </row>
    <row r="46" spans="1:16" x14ac:dyDescent="0.3">
      <c r="A46" t="s">
        <v>35</v>
      </c>
      <c r="I46" s="21" t="s">
        <v>64</v>
      </c>
      <c r="J46" s="212"/>
      <c r="K46" s="213"/>
      <c r="L46" s="214"/>
      <c r="M46" s="21" t="s">
        <v>64</v>
      </c>
      <c r="N46" s="212"/>
      <c r="O46" s="213"/>
      <c r="P46" s="214"/>
    </row>
    <row r="47" spans="1:16" x14ac:dyDescent="0.3">
      <c r="I47" s="21"/>
      <c r="J47" s="3"/>
      <c r="K47" s="3"/>
      <c r="L47" s="3"/>
      <c r="M47" s="21"/>
      <c r="N47" s="3"/>
      <c r="O47" s="3"/>
      <c r="P47" s="3"/>
    </row>
    <row r="48" spans="1:16" x14ac:dyDescent="0.3">
      <c r="A48" s="2" t="s">
        <v>36</v>
      </c>
      <c r="I48" s="21"/>
      <c r="J48" s="3"/>
      <c r="K48" s="3"/>
      <c r="L48" s="3"/>
      <c r="M48" s="21"/>
      <c r="N48" s="3"/>
      <c r="O48" s="3"/>
      <c r="P48" s="3"/>
    </row>
    <row r="49" spans="1:32" x14ac:dyDescent="0.3">
      <c r="A49" t="s">
        <v>37</v>
      </c>
      <c r="I49" s="21" t="s">
        <v>64</v>
      </c>
      <c r="J49" s="212"/>
      <c r="K49" s="213"/>
      <c r="L49" s="214"/>
      <c r="M49" s="21" t="s">
        <v>64</v>
      </c>
      <c r="N49" s="212"/>
      <c r="O49" s="213"/>
      <c r="P49" s="214"/>
    </row>
    <row r="50" spans="1:32" x14ac:dyDescent="0.3">
      <c r="I50" s="21"/>
      <c r="J50" s="3"/>
      <c r="K50" s="3"/>
      <c r="L50" s="3"/>
      <c r="M50" s="21"/>
      <c r="N50" s="3"/>
      <c r="O50" s="3"/>
      <c r="P50" s="3"/>
    </row>
    <row r="51" spans="1:32" x14ac:dyDescent="0.3">
      <c r="A51" s="2" t="s">
        <v>38</v>
      </c>
      <c r="I51" s="21"/>
      <c r="J51" s="3"/>
      <c r="K51" s="3"/>
      <c r="L51" s="3"/>
      <c r="M51" s="21"/>
      <c r="N51" s="3"/>
      <c r="O51" s="3"/>
      <c r="P51" s="3"/>
    </row>
    <row r="52" spans="1:32" ht="15" customHeight="1" x14ac:dyDescent="0.3">
      <c r="A52" s="249" t="s">
        <v>39</v>
      </c>
      <c r="B52" s="249"/>
      <c r="C52" s="249"/>
      <c r="D52" s="249"/>
      <c r="E52" s="249"/>
      <c r="F52" s="249"/>
      <c r="G52" s="249"/>
      <c r="H52" s="13"/>
      <c r="I52" s="65"/>
      <c r="J52" s="3"/>
      <c r="K52" s="3"/>
      <c r="L52" s="3"/>
      <c r="M52" s="21"/>
      <c r="N52" s="3"/>
      <c r="O52" s="3"/>
      <c r="P52" s="3"/>
    </row>
    <row r="53" spans="1:32" x14ac:dyDescent="0.3">
      <c r="A53" s="249"/>
      <c r="B53" s="249"/>
      <c r="C53" s="249"/>
      <c r="D53" s="249"/>
      <c r="E53" s="249"/>
      <c r="F53" s="249"/>
      <c r="G53" s="249"/>
      <c r="H53" s="13"/>
      <c r="I53" s="65"/>
      <c r="J53" s="3"/>
      <c r="K53" s="3"/>
      <c r="L53" s="3"/>
      <c r="M53" s="21"/>
      <c r="N53" s="3"/>
      <c r="O53" s="3"/>
      <c r="P53" s="3"/>
    </row>
    <row r="54" spans="1:32" x14ac:dyDescent="0.3">
      <c r="A54" t="s">
        <v>40</v>
      </c>
      <c r="I54" s="21" t="s">
        <v>64</v>
      </c>
      <c r="J54" s="212"/>
      <c r="K54" s="213"/>
      <c r="L54" s="214"/>
      <c r="M54" s="21" t="s">
        <v>64</v>
      </c>
      <c r="N54" s="212"/>
      <c r="O54" s="213"/>
      <c r="P54" s="214"/>
    </row>
    <row r="55" spans="1:32" x14ac:dyDescent="0.3">
      <c r="A55" t="s">
        <v>41</v>
      </c>
      <c r="I55" s="21" t="s">
        <v>63</v>
      </c>
      <c r="J55" s="212"/>
      <c r="K55" s="213"/>
      <c r="L55" s="214"/>
      <c r="M55" s="21" t="s">
        <v>63</v>
      </c>
      <c r="N55" s="212"/>
      <c r="O55" s="213"/>
      <c r="P55" s="214"/>
    </row>
    <row r="56" spans="1:32" x14ac:dyDescent="0.3">
      <c r="A56" t="s">
        <v>4</v>
      </c>
      <c r="I56" s="21" t="s">
        <v>64</v>
      </c>
      <c r="J56" s="212"/>
      <c r="K56" s="213"/>
      <c r="L56" s="214"/>
      <c r="M56" s="21" t="s">
        <v>64</v>
      </c>
      <c r="N56" s="212"/>
      <c r="O56" s="213"/>
      <c r="P56" s="214"/>
    </row>
    <row r="57" spans="1:32" x14ac:dyDescent="0.3">
      <c r="I57" s="21"/>
      <c r="J57" s="3"/>
      <c r="K57" s="3"/>
      <c r="L57" s="3"/>
      <c r="M57" s="21"/>
      <c r="N57" s="3"/>
      <c r="O57" s="3"/>
      <c r="P57" s="3"/>
    </row>
    <row r="58" spans="1:32" x14ac:dyDescent="0.3">
      <c r="A58" s="2" t="s">
        <v>42</v>
      </c>
      <c r="I58" s="21"/>
      <c r="J58" s="3"/>
      <c r="K58" s="3"/>
      <c r="L58" s="3"/>
      <c r="M58" s="21"/>
      <c r="N58" s="3"/>
      <c r="O58" s="3"/>
      <c r="P58" s="3"/>
    </row>
    <row r="59" spans="1:32" x14ac:dyDescent="0.3">
      <c r="A59" t="s">
        <v>43</v>
      </c>
      <c r="I59" s="21" t="s">
        <v>64</v>
      </c>
      <c r="J59" s="212"/>
      <c r="K59" s="213"/>
      <c r="L59" s="214"/>
      <c r="M59" s="21" t="s">
        <v>64</v>
      </c>
      <c r="N59" s="212"/>
      <c r="O59" s="213"/>
      <c r="P59" s="214"/>
    </row>
    <row r="60" spans="1:32" x14ac:dyDescent="0.3">
      <c r="A60" t="s">
        <v>44</v>
      </c>
      <c r="I60" s="21" t="s">
        <v>65</v>
      </c>
      <c r="J60" s="212"/>
      <c r="K60" s="213"/>
      <c r="L60" s="214"/>
      <c r="M60" s="21" t="s">
        <v>65</v>
      </c>
      <c r="N60" s="212"/>
      <c r="O60" s="213"/>
      <c r="P60" s="214"/>
    </row>
    <row r="61" spans="1:32" x14ac:dyDescent="0.3">
      <c r="A61" t="s">
        <v>45</v>
      </c>
      <c r="I61" s="21" t="s">
        <v>64</v>
      </c>
      <c r="J61" s="212"/>
      <c r="K61" s="213"/>
      <c r="L61" s="214"/>
      <c r="M61" s="21" t="s">
        <v>64</v>
      </c>
      <c r="N61" s="212"/>
      <c r="O61" s="213"/>
      <c r="P61" s="214"/>
    </row>
    <row r="62" spans="1:32" x14ac:dyDescent="0.3">
      <c r="A62" t="s">
        <v>46</v>
      </c>
      <c r="I62" s="21" t="s">
        <v>64</v>
      </c>
      <c r="J62" s="212"/>
      <c r="K62" s="213"/>
      <c r="L62" s="214"/>
      <c r="M62" s="21" t="s">
        <v>64</v>
      </c>
      <c r="N62" s="212"/>
      <c r="O62" s="213"/>
      <c r="P62" s="214"/>
    </row>
    <row r="63" spans="1:32" x14ac:dyDescent="0.3">
      <c r="A63" t="s">
        <v>47</v>
      </c>
      <c r="I63" s="21" t="s">
        <v>64</v>
      </c>
      <c r="J63" s="212"/>
      <c r="K63" s="213"/>
      <c r="L63" s="214"/>
      <c r="M63" s="21" t="s">
        <v>64</v>
      </c>
      <c r="N63" s="212"/>
      <c r="O63" s="213"/>
      <c r="P63" s="214"/>
    </row>
    <row r="64" spans="1:32" ht="15" thickBot="1" x14ac:dyDescent="0.3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row>
    <row r="65" spans="1:32" ht="18.75" customHeight="1" x14ac:dyDescent="0.3">
      <c r="A65" s="241" t="s">
        <v>48</v>
      </c>
      <c r="B65" s="241"/>
      <c r="C65" s="241"/>
      <c r="D65" s="241"/>
      <c r="E65" s="241"/>
      <c r="F65" s="241"/>
      <c r="G65" s="241"/>
      <c r="H65" s="241"/>
      <c r="I65" s="241"/>
      <c r="J65" s="241"/>
      <c r="K65" s="241"/>
      <c r="L65" s="241"/>
      <c r="M65" s="241"/>
      <c r="N65" s="241"/>
      <c r="O65" s="241"/>
      <c r="P65" s="241"/>
      <c r="Q65" s="241"/>
      <c r="R65" s="241"/>
      <c r="S65" s="1"/>
      <c r="T65" s="1"/>
      <c r="U65" s="1"/>
      <c r="V65" s="1"/>
      <c r="W65" s="1"/>
    </row>
    <row r="66" spans="1:32" ht="15" customHeight="1" x14ac:dyDescent="0.3">
      <c r="A66" s="235" t="s">
        <v>49</v>
      </c>
      <c r="B66" s="236"/>
      <c r="C66" s="236"/>
      <c r="D66" s="236"/>
      <c r="E66" s="236"/>
      <c r="F66" s="236"/>
      <c r="G66" s="236"/>
      <c r="H66" s="236"/>
      <c r="I66" s="236"/>
      <c r="J66" s="236"/>
      <c r="K66" s="236"/>
      <c r="L66" s="236"/>
      <c r="M66" s="236"/>
      <c r="N66" s="236"/>
      <c r="O66" s="236"/>
      <c r="P66" s="236"/>
      <c r="Q66" s="236"/>
      <c r="R66" s="237"/>
      <c r="S66" s="5"/>
      <c r="T66" s="5"/>
      <c r="U66" s="5"/>
      <c r="V66" s="5"/>
      <c r="W66" s="5"/>
    </row>
    <row r="67" spans="1:32" ht="15" customHeight="1" x14ac:dyDescent="0.3">
      <c r="A67" s="238"/>
      <c r="B67" s="239"/>
      <c r="C67" s="239"/>
      <c r="D67" s="239"/>
      <c r="E67" s="239"/>
      <c r="F67" s="239"/>
      <c r="G67" s="239"/>
      <c r="H67" s="239"/>
      <c r="I67" s="239"/>
      <c r="J67" s="239"/>
      <c r="K67" s="239"/>
      <c r="L67" s="239"/>
      <c r="M67" s="239"/>
      <c r="N67" s="239"/>
      <c r="O67" s="239"/>
      <c r="P67" s="239"/>
      <c r="Q67" s="239"/>
      <c r="R67" s="240"/>
      <c r="S67" s="5"/>
      <c r="T67" s="5"/>
      <c r="U67" s="5"/>
      <c r="V67" s="5"/>
      <c r="W67" s="5"/>
    </row>
    <row r="69" spans="1:32" x14ac:dyDescent="0.3">
      <c r="A69" s="2" t="s">
        <v>50</v>
      </c>
      <c r="J69" s="227" t="s">
        <v>227</v>
      </c>
      <c r="K69" s="228"/>
      <c r="L69" s="228"/>
      <c r="M69" s="228"/>
      <c r="N69" s="228"/>
      <c r="O69" s="228"/>
      <c r="P69" s="229"/>
      <c r="R69" s="224" t="s">
        <v>228</v>
      </c>
      <c r="S69" s="225"/>
      <c r="T69" s="225"/>
      <c r="U69" s="225"/>
      <c r="V69" s="225"/>
      <c r="W69" s="225"/>
      <c r="X69" s="226"/>
      <c r="Z69" s="215" t="s">
        <v>229</v>
      </c>
      <c r="AA69" s="216"/>
      <c r="AB69" s="216"/>
      <c r="AC69" s="216"/>
      <c r="AD69" s="216"/>
      <c r="AE69" s="216"/>
      <c r="AF69" s="217"/>
    </row>
    <row r="70" spans="1:32" x14ac:dyDescent="0.3">
      <c r="A70" t="s">
        <v>51</v>
      </c>
      <c r="J70" s="221"/>
      <c r="K70" s="222"/>
      <c r="L70" s="223"/>
      <c r="N70" s="221"/>
      <c r="O70" s="222"/>
      <c r="P70" s="223"/>
      <c r="R70" s="221"/>
      <c r="S70" s="222"/>
      <c r="T70" s="223"/>
      <c r="V70" s="221"/>
      <c r="W70" s="222"/>
      <c r="X70" s="223"/>
      <c r="Z70" s="221"/>
      <c r="AA70" s="222"/>
      <c r="AB70" s="223"/>
      <c r="AD70" s="221"/>
      <c r="AE70" s="222"/>
      <c r="AF70" s="223"/>
    </row>
    <row r="71" spans="1:32" x14ac:dyDescent="0.3">
      <c r="A71" t="s">
        <v>52</v>
      </c>
      <c r="J71" s="212"/>
      <c r="K71" s="213"/>
      <c r="L71" s="214"/>
      <c r="N71" s="212"/>
      <c r="O71" s="213"/>
      <c r="P71" s="214"/>
      <c r="R71" s="212"/>
      <c r="S71" s="213"/>
      <c r="T71" s="214"/>
      <c r="V71" s="212"/>
      <c r="W71" s="213"/>
      <c r="X71" s="214"/>
      <c r="Z71" s="212"/>
      <c r="AA71" s="213"/>
      <c r="AB71" s="214"/>
      <c r="AD71" s="212"/>
      <c r="AE71" s="213"/>
      <c r="AF71" s="214"/>
    </row>
    <row r="72" spans="1:32" x14ac:dyDescent="0.3">
      <c r="A72" t="s">
        <v>5</v>
      </c>
      <c r="I72" s="21" t="s">
        <v>64</v>
      </c>
      <c r="J72" s="212">
        <f>MIN(J70:L71)</f>
        <v>0</v>
      </c>
      <c r="K72" s="213"/>
      <c r="L72" s="214"/>
      <c r="M72" s="21" t="s">
        <v>64</v>
      </c>
      <c r="N72" s="212">
        <f>MIN(N70:P71)</f>
        <v>0</v>
      </c>
      <c r="O72" s="213"/>
      <c r="P72" s="214"/>
      <c r="Q72" s="21" t="s">
        <v>64</v>
      </c>
      <c r="R72" s="212">
        <f>MIN(R70:T71)</f>
        <v>0</v>
      </c>
      <c r="S72" s="213"/>
      <c r="T72" s="214"/>
      <c r="U72" s="21" t="s">
        <v>64</v>
      </c>
      <c r="V72" s="212">
        <f>MIN(V70:X71)</f>
        <v>0</v>
      </c>
      <c r="W72" s="213"/>
      <c r="X72" s="214"/>
      <c r="Y72" s="21" t="s">
        <v>64</v>
      </c>
      <c r="Z72" s="212">
        <f>MIN(Z70:AB71)</f>
        <v>0</v>
      </c>
      <c r="AA72" s="213"/>
      <c r="AB72" s="214"/>
      <c r="AC72" s="21" t="s">
        <v>64</v>
      </c>
      <c r="AD72" s="212">
        <f>MIN(AD70:AF71)</f>
        <v>0</v>
      </c>
      <c r="AE72" s="213"/>
      <c r="AF72" s="214"/>
    </row>
    <row r="73" spans="1:32" x14ac:dyDescent="0.3">
      <c r="A73" t="s">
        <v>53</v>
      </c>
      <c r="I73" s="21" t="s">
        <v>64</v>
      </c>
      <c r="J73" s="212"/>
      <c r="K73" s="213"/>
      <c r="L73" s="214"/>
      <c r="M73" s="21" t="s">
        <v>64</v>
      </c>
      <c r="N73" s="212"/>
      <c r="O73" s="213"/>
      <c r="P73" s="214"/>
      <c r="Q73" s="21" t="s">
        <v>64</v>
      </c>
      <c r="R73" s="212"/>
      <c r="S73" s="213"/>
      <c r="T73" s="214"/>
      <c r="U73" s="21" t="s">
        <v>64</v>
      </c>
      <c r="V73" s="212"/>
      <c r="W73" s="213"/>
      <c r="X73" s="214"/>
      <c r="Y73" s="21" t="s">
        <v>64</v>
      </c>
      <c r="Z73" s="212"/>
      <c r="AA73" s="213"/>
      <c r="AB73" s="214"/>
      <c r="AC73" s="21" t="s">
        <v>64</v>
      </c>
      <c r="AD73" s="212"/>
      <c r="AE73" s="213"/>
      <c r="AF73" s="214"/>
    </row>
    <row r="74" spans="1:32" x14ac:dyDescent="0.3">
      <c r="I74" s="21"/>
      <c r="M74" s="21"/>
      <c r="N74" s="3"/>
      <c r="O74" s="3"/>
      <c r="P74" s="3"/>
      <c r="Q74" s="21"/>
      <c r="U74" s="21"/>
      <c r="V74" s="3"/>
      <c r="W74" s="3"/>
      <c r="X74" s="3"/>
      <c r="Y74" s="21"/>
      <c r="AC74" s="21"/>
      <c r="AD74" s="3"/>
      <c r="AE74" s="3"/>
      <c r="AF74" s="3"/>
    </row>
    <row r="75" spans="1:32" x14ac:dyDescent="0.3">
      <c r="A75" s="2" t="s">
        <v>54</v>
      </c>
      <c r="I75" s="21"/>
      <c r="M75" s="21"/>
      <c r="N75" s="3"/>
      <c r="O75" s="3"/>
      <c r="P75" s="3"/>
      <c r="Q75" s="21"/>
      <c r="U75" s="21"/>
      <c r="V75" s="3"/>
      <c r="W75" s="3"/>
      <c r="X75" s="3"/>
      <c r="Y75" s="21"/>
      <c r="AC75" s="21"/>
      <c r="AD75" s="3"/>
      <c r="AE75" s="3"/>
      <c r="AF75" s="3"/>
    </row>
    <row r="76" spans="1:32" x14ac:dyDescent="0.3">
      <c r="A76" t="s">
        <v>55</v>
      </c>
      <c r="I76" s="21"/>
      <c r="J76" s="212"/>
      <c r="K76" s="213"/>
      <c r="L76" s="214"/>
      <c r="M76" s="21"/>
      <c r="N76" s="212"/>
      <c r="O76" s="213"/>
      <c r="P76" s="214"/>
      <c r="Q76" s="21"/>
      <c r="R76" s="212"/>
      <c r="S76" s="213"/>
      <c r="T76" s="214"/>
      <c r="U76" s="21"/>
      <c r="V76" s="212"/>
      <c r="W76" s="213"/>
      <c r="X76" s="214"/>
      <c r="Y76" s="21"/>
      <c r="Z76" s="212"/>
      <c r="AA76" s="213"/>
      <c r="AB76" s="214"/>
      <c r="AC76" s="21"/>
      <c r="AD76" s="212"/>
      <c r="AE76" s="213"/>
      <c r="AF76" s="214"/>
    </row>
    <row r="77" spans="1:32" x14ac:dyDescent="0.3">
      <c r="A77" t="s">
        <v>56</v>
      </c>
      <c r="I77" s="21"/>
      <c r="J77" s="212"/>
      <c r="K77" s="213"/>
      <c r="L77" s="214"/>
      <c r="M77" s="21"/>
      <c r="N77" s="212"/>
      <c r="O77" s="213"/>
      <c r="P77" s="214"/>
      <c r="Q77" s="21"/>
      <c r="R77" s="212"/>
      <c r="S77" s="213"/>
      <c r="T77" s="214"/>
      <c r="U77" s="21"/>
      <c r="V77" s="212"/>
      <c r="W77" s="213"/>
      <c r="X77" s="214"/>
      <c r="Y77" s="21"/>
      <c r="Z77" s="212"/>
      <c r="AA77" s="213"/>
      <c r="AB77" s="214"/>
      <c r="AC77" s="21"/>
      <c r="AD77" s="212"/>
      <c r="AE77" s="213"/>
      <c r="AF77" s="214"/>
    </row>
    <row r="78" spans="1:32" x14ac:dyDescent="0.3">
      <c r="A78" t="s">
        <v>7</v>
      </c>
      <c r="I78" s="21" t="s">
        <v>64</v>
      </c>
      <c r="J78" s="212">
        <f>MIN(J76:L77)</f>
        <v>0</v>
      </c>
      <c r="K78" s="213"/>
      <c r="L78" s="214"/>
      <c r="M78" s="21" t="s">
        <v>64</v>
      </c>
      <c r="N78" s="212">
        <f>MIN(N76:P77)</f>
        <v>0</v>
      </c>
      <c r="O78" s="213"/>
      <c r="P78" s="214"/>
      <c r="Q78" s="21" t="s">
        <v>64</v>
      </c>
      <c r="R78" s="212">
        <f>MIN(R76:T77)</f>
        <v>0</v>
      </c>
      <c r="S78" s="213"/>
      <c r="T78" s="214"/>
      <c r="U78" s="21" t="s">
        <v>64</v>
      </c>
      <c r="V78" s="212">
        <f>MIN(V76:X77)</f>
        <v>0</v>
      </c>
      <c r="W78" s="213"/>
      <c r="X78" s="214"/>
      <c r="Y78" s="21" t="s">
        <v>64</v>
      </c>
      <c r="Z78" s="212">
        <f>MIN(Z76:AB77)</f>
        <v>0</v>
      </c>
      <c r="AA78" s="213"/>
      <c r="AB78" s="214"/>
      <c r="AC78" s="21" t="s">
        <v>64</v>
      </c>
      <c r="AD78" s="212">
        <f>MIN(AD76:AF77)</f>
        <v>0</v>
      </c>
      <c r="AE78" s="213"/>
      <c r="AF78" s="214"/>
    </row>
    <row r="80" spans="1:32" s="2" customFormat="1" x14ac:dyDescent="0.3">
      <c r="A80" s="63" t="s">
        <v>6</v>
      </c>
      <c r="B80" s="63"/>
      <c r="C80" s="63"/>
      <c r="D80" s="63"/>
      <c r="E80" s="63"/>
      <c r="F80" s="63"/>
      <c r="G80" s="63"/>
      <c r="H80" s="63"/>
      <c r="I80" s="63"/>
      <c r="J80" s="232">
        <f>SUM(J11:L24)+SUM(J27:L28)+SUM(J31:L32)+SUM(J35:L40)+J43+J46+J49+SUM(J54:L56)+SUM(J59:L63)+SUM(J72:L73)+J78+R72+R73+R78+Z72+Z73+Z78</f>
        <v>0</v>
      </c>
      <c r="K80" s="233"/>
      <c r="L80" s="234"/>
      <c r="M80" s="63"/>
      <c r="N80" s="232">
        <f>SUM(N11:P24)+SUM(N27:P28)+SUM(N31:P32)+SUM(N35:P40)+N43+N46+N49+SUM(N54:P56)+SUM(N59:P63)+SUM(N72:P73)+N78+V72+V73+V78+AD72+AD73+AD78</f>
        <v>0</v>
      </c>
      <c r="O80" s="233"/>
      <c r="P80" s="234"/>
      <c r="Q80" s="62"/>
      <c r="R80" s="63"/>
      <c r="S80" s="63"/>
      <c r="T80" s="63"/>
      <c r="U80" s="63"/>
      <c r="V80" s="63"/>
      <c r="W80" s="63"/>
      <c r="X80" s="63"/>
      <c r="Y80" s="63"/>
      <c r="Z80" s="63"/>
      <c r="AA80" s="63"/>
      <c r="AB80" s="63"/>
      <c r="AC80" s="63"/>
      <c r="AD80" s="63"/>
      <c r="AE80" s="63"/>
      <c r="AF80" s="63"/>
    </row>
    <row r="81" spans="1:32" ht="15" thickBot="1" x14ac:dyDescent="0.35">
      <c r="S81" s="4"/>
      <c r="T81" s="4"/>
      <c r="U81" s="4"/>
      <c r="V81" s="4"/>
      <c r="W81" s="4"/>
      <c r="X81" s="4"/>
      <c r="Y81" s="4"/>
      <c r="Z81" s="4"/>
      <c r="AA81" s="4"/>
      <c r="AB81" s="4"/>
      <c r="AC81" s="4"/>
      <c r="AD81" s="4"/>
      <c r="AE81" s="4"/>
      <c r="AF81" s="4"/>
    </row>
    <row r="82" spans="1:32" ht="15.6" x14ac:dyDescent="0.3">
      <c r="A82" s="241" t="s">
        <v>66</v>
      </c>
      <c r="B82" s="241"/>
      <c r="C82" s="241"/>
      <c r="D82" s="241"/>
      <c r="E82" s="241"/>
      <c r="F82" s="241"/>
      <c r="G82" s="241"/>
      <c r="H82" s="241"/>
      <c r="I82" s="241"/>
      <c r="J82" s="241"/>
      <c r="K82" s="241"/>
      <c r="L82" s="241"/>
      <c r="M82" s="241"/>
      <c r="N82" s="241"/>
      <c r="O82" s="241"/>
      <c r="P82" s="241"/>
      <c r="Q82" s="241"/>
      <c r="R82" s="241"/>
    </row>
    <row r="83" spans="1:32" x14ac:dyDescent="0.3">
      <c r="A83" s="235" t="s">
        <v>67</v>
      </c>
      <c r="B83" s="236"/>
      <c r="C83" s="236"/>
      <c r="D83" s="236"/>
      <c r="E83" s="236"/>
      <c r="F83" s="236"/>
      <c r="G83" s="236"/>
      <c r="H83" s="236"/>
      <c r="I83" s="236"/>
      <c r="J83" s="236"/>
      <c r="K83" s="236"/>
      <c r="L83" s="236"/>
      <c r="M83" s="236"/>
      <c r="N83" s="236"/>
      <c r="O83" s="236"/>
      <c r="P83" s="236"/>
      <c r="Q83" s="236"/>
      <c r="R83" s="237"/>
    </row>
    <row r="84" spans="1:32" x14ac:dyDescent="0.3">
      <c r="A84" s="238"/>
      <c r="B84" s="239"/>
      <c r="C84" s="239"/>
      <c r="D84" s="239"/>
      <c r="E84" s="239"/>
      <c r="F84" s="239"/>
      <c r="G84" s="239"/>
      <c r="H84" s="239"/>
      <c r="I84" s="239"/>
      <c r="J84" s="239"/>
      <c r="K84" s="239"/>
      <c r="L84" s="239"/>
      <c r="M84" s="239"/>
      <c r="N84" s="239"/>
      <c r="O84" s="239"/>
      <c r="P84" s="239"/>
      <c r="Q84" s="239"/>
      <c r="R84" s="240"/>
    </row>
    <row r="86" spans="1:32" x14ac:dyDescent="0.3">
      <c r="A86" s="2" t="s">
        <v>68</v>
      </c>
    </row>
    <row r="87" spans="1:32" x14ac:dyDescent="0.3">
      <c r="A87" t="s">
        <v>69</v>
      </c>
    </row>
    <row r="88" spans="1:32" x14ac:dyDescent="0.3">
      <c r="A88" s="15" t="s">
        <v>73</v>
      </c>
    </row>
    <row r="89" spans="1:32" x14ac:dyDescent="0.3">
      <c r="A89" s="15" t="s">
        <v>74</v>
      </c>
    </row>
    <row r="90" spans="1:32" x14ac:dyDescent="0.3">
      <c r="A90" t="s">
        <v>70</v>
      </c>
    </row>
    <row r="91" spans="1:32" x14ac:dyDescent="0.3">
      <c r="A91" s="15" t="s">
        <v>71</v>
      </c>
    </row>
    <row r="92" spans="1:32" x14ac:dyDescent="0.3">
      <c r="A92" s="15" t="s">
        <v>72</v>
      </c>
    </row>
    <row r="94" spans="1:32" x14ac:dyDescent="0.3">
      <c r="A94" s="2" t="s">
        <v>50</v>
      </c>
      <c r="J94" s="227" t="s">
        <v>227</v>
      </c>
      <c r="K94" s="228"/>
      <c r="L94" s="228"/>
      <c r="M94" s="228"/>
      <c r="N94" s="228"/>
      <c r="O94" s="228"/>
      <c r="P94" s="229"/>
      <c r="R94" s="224" t="s">
        <v>228</v>
      </c>
      <c r="S94" s="225"/>
      <c r="T94" s="225"/>
      <c r="U94" s="225"/>
      <c r="V94" s="225"/>
      <c r="W94" s="225"/>
      <c r="X94" s="226"/>
      <c r="Z94" s="215" t="s">
        <v>229</v>
      </c>
      <c r="AA94" s="216"/>
      <c r="AB94" s="216"/>
      <c r="AC94" s="216"/>
      <c r="AD94" s="216"/>
      <c r="AE94" s="216"/>
      <c r="AF94" s="217"/>
    </row>
    <row r="95" spans="1:32" x14ac:dyDescent="0.3">
      <c r="A95" t="s">
        <v>75</v>
      </c>
      <c r="I95" s="21" t="s">
        <v>65</v>
      </c>
      <c r="J95" s="221"/>
      <c r="K95" s="222"/>
      <c r="L95" s="223"/>
      <c r="M95" s="21" t="s">
        <v>65</v>
      </c>
      <c r="N95" s="221"/>
      <c r="O95" s="222"/>
      <c r="P95" s="223"/>
      <c r="Q95" s="21" t="s">
        <v>65</v>
      </c>
      <c r="R95" s="221"/>
      <c r="S95" s="222"/>
      <c r="T95" s="223"/>
      <c r="U95" s="21" t="s">
        <v>65</v>
      </c>
      <c r="V95" s="221"/>
      <c r="W95" s="222"/>
      <c r="X95" s="223"/>
      <c r="Y95" s="21" t="s">
        <v>65</v>
      </c>
      <c r="Z95" s="221"/>
      <c r="AA95" s="222"/>
      <c r="AB95" s="223"/>
      <c r="AC95" s="21" t="s">
        <v>65</v>
      </c>
      <c r="AD95" s="221"/>
      <c r="AE95" s="222"/>
      <c r="AF95" s="223"/>
    </row>
    <row r="96" spans="1:32" x14ac:dyDescent="0.3">
      <c r="A96" t="s">
        <v>96</v>
      </c>
      <c r="I96" s="21" t="s">
        <v>65</v>
      </c>
      <c r="J96" s="212"/>
      <c r="K96" s="213"/>
      <c r="L96" s="214"/>
      <c r="M96" s="21" t="s">
        <v>65</v>
      </c>
      <c r="N96" s="212"/>
      <c r="O96" s="213"/>
      <c r="P96" s="214"/>
      <c r="Q96" s="21" t="s">
        <v>65</v>
      </c>
      <c r="R96" s="212"/>
      <c r="S96" s="213"/>
      <c r="T96" s="214"/>
      <c r="U96" s="21" t="s">
        <v>65</v>
      </c>
      <c r="V96" s="212"/>
      <c r="W96" s="213"/>
      <c r="X96" s="214"/>
      <c r="Y96" s="21" t="s">
        <v>65</v>
      </c>
      <c r="Z96" s="212"/>
      <c r="AA96" s="213"/>
      <c r="AB96" s="214"/>
      <c r="AC96" s="21" t="s">
        <v>65</v>
      </c>
      <c r="AD96" s="212"/>
      <c r="AE96" s="213"/>
      <c r="AF96" s="214"/>
    </row>
    <row r="97" spans="1:32" x14ac:dyDescent="0.3">
      <c r="A97" t="s">
        <v>76</v>
      </c>
      <c r="I97" s="21"/>
      <c r="J97" s="212">
        <f>J95+J96</f>
        <v>0</v>
      </c>
      <c r="K97" s="213"/>
      <c r="L97" s="214"/>
      <c r="M97" s="21"/>
      <c r="N97" s="212">
        <f>N95+N96</f>
        <v>0</v>
      </c>
      <c r="O97" s="213"/>
      <c r="P97" s="214"/>
      <c r="Q97" s="21"/>
      <c r="R97" s="212">
        <f>R95+R96</f>
        <v>0</v>
      </c>
      <c r="S97" s="213"/>
      <c r="T97" s="214"/>
      <c r="U97" s="21"/>
      <c r="V97" s="212">
        <f>V95+V96</f>
        <v>0</v>
      </c>
      <c r="W97" s="213"/>
      <c r="X97" s="214"/>
      <c r="Y97" s="21"/>
      <c r="Z97" s="212">
        <f>Z95+Z96</f>
        <v>0</v>
      </c>
      <c r="AA97" s="213"/>
      <c r="AB97" s="214"/>
      <c r="AC97" s="21"/>
      <c r="AD97" s="212">
        <f>AD95+AD96</f>
        <v>0</v>
      </c>
      <c r="AE97" s="213"/>
      <c r="AF97" s="214"/>
    </row>
    <row r="98" spans="1:32" x14ac:dyDescent="0.3">
      <c r="A98" t="s">
        <v>77</v>
      </c>
      <c r="I98" s="21"/>
      <c r="J98" s="212"/>
      <c r="K98" s="213"/>
      <c r="L98" s="214"/>
      <c r="M98" s="21"/>
      <c r="N98" s="212"/>
      <c r="O98" s="213"/>
      <c r="P98" s="214"/>
      <c r="Q98" s="21"/>
      <c r="R98" s="212"/>
      <c r="S98" s="213"/>
      <c r="T98" s="214"/>
      <c r="U98" s="21"/>
      <c r="V98" s="212"/>
      <c r="W98" s="213"/>
      <c r="X98" s="214"/>
      <c r="Y98" s="21"/>
      <c r="Z98" s="212"/>
      <c r="AA98" s="213"/>
      <c r="AB98" s="214"/>
      <c r="AC98" s="21"/>
      <c r="AD98" s="212"/>
      <c r="AE98" s="213"/>
      <c r="AF98" s="214"/>
    </row>
    <row r="99" spans="1:32" x14ac:dyDescent="0.3">
      <c r="A99" t="s">
        <v>78</v>
      </c>
      <c r="I99" s="21" t="s">
        <v>64</v>
      </c>
      <c r="J99" s="212">
        <f>MIN(J97:L98)</f>
        <v>0</v>
      </c>
      <c r="K99" s="213"/>
      <c r="L99" s="214"/>
      <c r="M99" s="21" t="s">
        <v>64</v>
      </c>
      <c r="N99" s="212">
        <f>MIN(N97:P98)</f>
        <v>0</v>
      </c>
      <c r="O99" s="213"/>
      <c r="P99" s="214"/>
      <c r="Q99" s="21" t="s">
        <v>64</v>
      </c>
      <c r="R99" s="212">
        <f>MIN(R97:T98)</f>
        <v>0</v>
      </c>
      <c r="S99" s="213"/>
      <c r="T99" s="214"/>
      <c r="U99" s="21" t="s">
        <v>64</v>
      </c>
      <c r="V99" s="212">
        <f>MIN(V97:X98)</f>
        <v>0</v>
      </c>
      <c r="W99" s="213"/>
      <c r="X99" s="214"/>
      <c r="Y99" s="21" t="s">
        <v>64</v>
      </c>
      <c r="Z99" s="212">
        <f>MIN(Z97:AB98)</f>
        <v>0</v>
      </c>
      <c r="AA99" s="213"/>
      <c r="AB99" s="214"/>
      <c r="AC99" s="21" t="s">
        <v>64</v>
      </c>
      <c r="AD99" s="212">
        <f>MIN(AD97:AF98)</f>
        <v>0</v>
      </c>
      <c r="AE99" s="213"/>
      <c r="AF99" s="214"/>
    </row>
    <row r="100" spans="1:32" x14ac:dyDescent="0.3">
      <c r="A100" t="s">
        <v>79</v>
      </c>
      <c r="I100" s="21" t="s">
        <v>64</v>
      </c>
      <c r="J100" s="212"/>
      <c r="K100" s="213"/>
      <c r="L100" s="214"/>
      <c r="M100" s="21" t="s">
        <v>64</v>
      </c>
      <c r="N100" s="212"/>
      <c r="O100" s="213"/>
      <c r="P100" s="214"/>
      <c r="Q100" s="21" t="s">
        <v>64</v>
      </c>
      <c r="R100" s="212"/>
      <c r="S100" s="213"/>
      <c r="T100" s="214"/>
      <c r="U100" s="21" t="s">
        <v>64</v>
      </c>
      <c r="V100" s="212"/>
      <c r="W100" s="213"/>
      <c r="X100" s="214"/>
      <c r="Y100" s="21" t="s">
        <v>64</v>
      </c>
      <c r="Z100" s="212"/>
      <c r="AA100" s="213"/>
      <c r="AB100" s="214"/>
      <c r="AC100" s="21" t="s">
        <v>64</v>
      </c>
      <c r="AD100" s="212"/>
      <c r="AE100" s="213"/>
      <c r="AF100" s="214"/>
    </row>
    <row r="101" spans="1:32" x14ac:dyDescent="0.3">
      <c r="A101" t="s">
        <v>80</v>
      </c>
      <c r="I101" s="21"/>
      <c r="J101" s="212">
        <f>J99+J100</f>
        <v>0</v>
      </c>
      <c r="K101" s="213"/>
      <c r="L101" s="214"/>
      <c r="M101" s="21"/>
      <c r="N101" s="212">
        <f>N99+N100</f>
        <v>0</v>
      </c>
      <c r="O101" s="213"/>
      <c r="P101" s="214"/>
      <c r="Q101" s="21"/>
      <c r="R101" s="212">
        <f>R99+R100</f>
        <v>0</v>
      </c>
      <c r="S101" s="213"/>
      <c r="T101" s="214"/>
      <c r="U101" s="21"/>
      <c r="V101" s="212">
        <f>V99+V100</f>
        <v>0</v>
      </c>
      <c r="W101" s="213"/>
      <c r="X101" s="214"/>
      <c r="Y101" s="21"/>
      <c r="Z101" s="212">
        <f>Z99+Z100</f>
        <v>0</v>
      </c>
      <c r="AA101" s="213"/>
      <c r="AB101" s="214"/>
      <c r="AC101" s="21"/>
      <c r="AD101" s="212">
        <f>AD99+AD100</f>
        <v>0</v>
      </c>
      <c r="AE101" s="213"/>
      <c r="AF101" s="214"/>
    </row>
    <row r="102" spans="1:32" x14ac:dyDescent="0.3">
      <c r="I102" s="21"/>
      <c r="M102" s="21"/>
      <c r="Q102" s="21"/>
      <c r="U102" s="21"/>
      <c r="Y102" s="21"/>
      <c r="AC102" s="21"/>
    </row>
    <row r="103" spans="1:32" x14ac:dyDescent="0.3">
      <c r="A103" s="2" t="s">
        <v>81</v>
      </c>
      <c r="I103" s="21"/>
      <c r="M103" s="21"/>
      <c r="Q103" s="21"/>
      <c r="U103" s="21"/>
      <c r="Y103" s="21"/>
      <c r="AC103" s="21"/>
    </row>
    <row r="104" spans="1:32" x14ac:dyDescent="0.3">
      <c r="A104" t="s">
        <v>82</v>
      </c>
      <c r="I104" s="21" t="s">
        <v>65</v>
      </c>
      <c r="J104" s="212"/>
      <c r="K104" s="213"/>
      <c r="L104" s="214"/>
      <c r="M104" s="21" t="s">
        <v>65</v>
      </c>
      <c r="N104" s="212"/>
      <c r="O104" s="213"/>
      <c r="P104" s="214"/>
      <c r="Q104" s="21" t="s">
        <v>65</v>
      </c>
      <c r="R104" s="212"/>
      <c r="S104" s="213"/>
      <c r="T104" s="214"/>
      <c r="U104" s="21" t="s">
        <v>65</v>
      </c>
      <c r="V104" s="212"/>
      <c r="W104" s="213"/>
      <c r="X104" s="214"/>
      <c r="Y104" s="21" t="s">
        <v>65</v>
      </c>
      <c r="Z104" s="212"/>
      <c r="AA104" s="213"/>
      <c r="AB104" s="214"/>
      <c r="AC104" s="21" t="s">
        <v>65</v>
      </c>
      <c r="AD104" s="212"/>
      <c r="AE104" s="213"/>
      <c r="AF104" s="214"/>
    </row>
    <row r="105" spans="1:32" x14ac:dyDescent="0.3">
      <c r="A105" t="s">
        <v>83</v>
      </c>
      <c r="I105" s="21" t="s">
        <v>65</v>
      </c>
      <c r="J105" s="212"/>
      <c r="K105" s="213"/>
      <c r="L105" s="214"/>
      <c r="M105" s="21" t="s">
        <v>65</v>
      </c>
      <c r="N105" s="212"/>
      <c r="O105" s="213"/>
      <c r="P105" s="214"/>
      <c r="Q105" s="21" t="s">
        <v>65</v>
      </c>
      <c r="R105" s="212"/>
      <c r="S105" s="213"/>
      <c r="T105" s="214"/>
      <c r="U105" s="21" t="s">
        <v>65</v>
      </c>
      <c r="V105" s="212"/>
      <c r="W105" s="213"/>
      <c r="X105" s="214"/>
      <c r="Y105" s="21" t="s">
        <v>65</v>
      </c>
      <c r="Z105" s="212"/>
      <c r="AA105" s="213"/>
      <c r="AB105" s="214"/>
      <c r="AC105" s="21" t="s">
        <v>65</v>
      </c>
      <c r="AD105" s="212"/>
      <c r="AE105" s="213"/>
      <c r="AF105" s="214"/>
    </row>
    <row r="106" spans="1:32" x14ac:dyDescent="0.3">
      <c r="A106" t="s">
        <v>84</v>
      </c>
      <c r="I106" s="21" t="s">
        <v>64</v>
      </c>
      <c r="J106" s="212"/>
      <c r="K106" s="213"/>
      <c r="L106" s="214"/>
      <c r="M106" s="21" t="s">
        <v>64</v>
      </c>
      <c r="N106" s="212"/>
      <c r="O106" s="213"/>
      <c r="P106" s="214"/>
      <c r="Q106" s="21" t="s">
        <v>64</v>
      </c>
      <c r="R106" s="212"/>
      <c r="S106" s="213"/>
      <c r="T106" s="214"/>
      <c r="U106" s="21" t="s">
        <v>64</v>
      </c>
      <c r="V106" s="212"/>
      <c r="W106" s="213"/>
      <c r="X106" s="214"/>
      <c r="Y106" s="21" t="s">
        <v>64</v>
      </c>
      <c r="Z106" s="212"/>
      <c r="AA106" s="213"/>
      <c r="AB106" s="214"/>
      <c r="AC106" s="21" t="s">
        <v>64</v>
      </c>
      <c r="AD106" s="212"/>
      <c r="AE106" s="213"/>
      <c r="AF106" s="214"/>
    </row>
    <row r="107" spans="1:32" x14ac:dyDescent="0.3">
      <c r="A107" t="s">
        <v>85</v>
      </c>
      <c r="I107" s="21" t="s">
        <v>64</v>
      </c>
      <c r="J107" s="212"/>
      <c r="K107" s="213"/>
      <c r="L107" s="214"/>
      <c r="M107" s="21" t="s">
        <v>64</v>
      </c>
      <c r="N107" s="212"/>
      <c r="O107" s="213"/>
      <c r="P107" s="214"/>
      <c r="Q107" s="21" t="s">
        <v>64</v>
      </c>
      <c r="R107" s="212"/>
      <c r="S107" s="213"/>
      <c r="T107" s="214"/>
      <c r="U107" s="21" t="s">
        <v>64</v>
      </c>
      <c r="V107" s="212"/>
      <c r="W107" s="213"/>
      <c r="X107" s="214"/>
      <c r="Y107" s="21" t="s">
        <v>64</v>
      </c>
      <c r="Z107" s="212"/>
      <c r="AA107" s="213"/>
      <c r="AB107" s="214"/>
      <c r="AC107" s="21" t="s">
        <v>64</v>
      </c>
      <c r="AD107" s="212"/>
      <c r="AE107" s="213"/>
      <c r="AF107" s="214"/>
    </row>
    <row r="108" spans="1:32" x14ac:dyDescent="0.3">
      <c r="A108" t="s">
        <v>86</v>
      </c>
      <c r="I108" s="21" t="s">
        <v>64</v>
      </c>
      <c r="J108" s="212"/>
      <c r="K108" s="213"/>
      <c r="L108" s="214"/>
      <c r="M108" s="21" t="s">
        <v>64</v>
      </c>
      <c r="N108" s="212"/>
      <c r="O108" s="213"/>
      <c r="P108" s="214"/>
      <c r="Q108" s="21" t="s">
        <v>64</v>
      </c>
      <c r="R108" s="212"/>
      <c r="S108" s="213"/>
      <c r="T108" s="214"/>
      <c r="U108" s="21" t="s">
        <v>64</v>
      </c>
      <c r="V108" s="212"/>
      <c r="W108" s="213"/>
      <c r="X108" s="214"/>
      <c r="Y108" s="21" t="s">
        <v>64</v>
      </c>
      <c r="Z108" s="212"/>
      <c r="AA108" s="213"/>
      <c r="AB108" s="214"/>
      <c r="AC108" s="21" t="s">
        <v>64</v>
      </c>
      <c r="AD108" s="212"/>
      <c r="AE108" s="213"/>
      <c r="AF108" s="214"/>
    </row>
    <row r="109" spans="1:32" x14ac:dyDescent="0.3">
      <c r="A109" t="s">
        <v>87</v>
      </c>
      <c r="I109" s="21" t="s">
        <v>63</v>
      </c>
      <c r="J109" s="212"/>
      <c r="K109" s="213"/>
      <c r="L109" s="214"/>
      <c r="M109" s="21" t="s">
        <v>63</v>
      </c>
      <c r="N109" s="212"/>
      <c r="O109" s="213"/>
      <c r="P109" s="214"/>
      <c r="Q109" s="21" t="s">
        <v>63</v>
      </c>
      <c r="R109" s="212"/>
      <c r="S109" s="213"/>
      <c r="T109" s="214"/>
      <c r="U109" s="21" t="s">
        <v>63</v>
      </c>
      <c r="V109" s="212"/>
      <c r="W109" s="213"/>
      <c r="X109" s="214"/>
      <c r="Y109" s="21" t="s">
        <v>63</v>
      </c>
      <c r="Z109" s="212"/>
      <c r="AA109" s="213"/>
      <c r="AB109" s="214"/>
      <c r="AC109" s="21" t="s">
        <v>63</v>
      </c>
      <c r="AD109" s="212"/>
      <c r="AE109" s="213"/>
      <c r="AF109" s="214"/>
    </row>
    <row r="110" spans="1:32" x14ac:dyDescent="0.3">
      <c r="A110" t="s">
        <v>88</v>
      </c>
      <c r="I110" s="21" t="s">
        <v>63</v>
      </c>
      <c r="J110" s="212"/>
      <c r="K110" s="213"/>
      <c r="L110" s="214"/>
      <c r="M110" s="21" t="s">
        <v>63</v>
      </c>
      <c r="N110" s="212"/>
      <c r="O110" s="213"/>
      <c r="P110" s="214"/>
      <c r="Q110" s="21" t="s">
        <v>63</v>
      </c>
      <c r="R110" s="212"/>
      <c r="S110" s="213"/>
      <c r="T110" s="214"/>
      <c r="U110" s="21" t="s">
        <v>63</v>
      </c>
      <c r="V110" s="212"/>
      <c r="W110" s="213"/>
      <c r="X110" s="214"/>
      <c r="Y110" s="21" t="s">
        <v>63</v>
      </c>
      <c r="Z110" s="212"/>
      <c r="AA110" s="213"/>
      <c r="AB110" s="214"/>
      <c r="AC110" s="21" t="s">
        <v>63</v>
      </c>
      <c r="AD110" s="212"/>
      <c r="AE110" s="213"/>
      <c r="AF110" s="214"/>
    </row>
    <row r="111" spans="1:32" x14ac:dyDescent="0.3">
      <c r="A111" t="s">
        <v>89</v>
      </c>
      <c r="I111" s="21"/>
      <c r="J111" s="212">
        <f>SUM(J104:L110)</f>
        <v>0</v>
      </c>
      <c r="K111" s="213"/>
      <c r="L111" s="214"/>
      <c r="M111" s="21"/>
      <c r="N111" s="212">
        <f>SUM(N104:P110)</f>
        <v>0</v>
      </c>
      <c r="O111" s="213"/>
      <c r="P111" s="214"/>
      <c r="Q111" s="21"/>
      <c r="R111" s="212">
        <f>SUM(R104:T110)</f>
        <v>0</v>
      </c>
      <c r="S111" s="213"/>
      <c r="T111" s="214"/>
      <c r="U111" s="21"/>
      <c r="V111" s="212">
        <f>SUM(V104:X110)</f>
        <v>0</v>
      </c>
      <c r="W111" s="213"/>
      <c r="X111" s="214"/>
      <c r="Y111" s="21"/>
      <c r="Z111" s="212">
        <f>SUM(Z104:AB110)</f>
        <v>0</v>
      </c>
      <c r="AA111" s="213"/>
      <c r="AB111" s="214"/>
      <c r="AC111" s="21"/>
      <c r="AD111" s="212">
        <f>SUM(AD104:AF110)</f>
        <v>0</v>
      </c>
      <c r="AE111" s="213"/>
      <c r="AF111" s="214"/>
    </row>
    <row r="112" spans="1:32" x14ac:dyDescent="0.3">
      <c r="A112" t="s">
        <v>90</v>
      </c>
      <c r="I112" s="21" t="s">
        <v>92</v>
      </c>
      <c r="J112" s="218"/>
      <c r="K112" s="219"/>
      <c r="L112" s="220"/>
      <c r="M112" s="21" t="s">
        <v>92</v>
      </c>
      <c r="N112" s="218"/>
      <c r="O112" s="219"/>
      <c r="P112" s="220"/>
      <c r="Q112" s="21" t="s">
        <v>92</v>
      </c>
      <c r="R112" s="218"/>
      <c r="S112" s="219"/>
      <c r="T112" s="220"/>
      <c r="U112" s="21" t="s">
        <v>92</v>
      </c>
      <c r="V112" s="218"/>
      <c r="W112" s="219"/>
      <c r="X112" s="220"/>
      <c r="Y112" s="21" t="s">
        <v>92</v>
      </c>
      <c r="Z112" s="218"/>
      <c r="AA112" s="219"/>
      <c r="AB112" s="220"/>
      <c r="AC112" s="21" t="s">
        <v>92</v>
      </c>
      <c r="AD112" s="218"/>
      <c r="AE112" s="219"/>
      <c r="AF112" s="220"/>
    </row>
    <row r="113" spans="1:32" x14ac:dyDescent="0.3">
      <c r="A113" t="s">
        <v>91</v>
      </c>
      <c r="I113" s="21"/>
      <c r="J113" s="212">
        <f>J111*J112</f>
        <v>0</v>
      </c>
      <c r="K113" s="213"/>
      <c r="L113" s="214"/>
      <c r="M113" s="21"/>
      <c r="N113" s="212">
        <f>N111*N112</f>
        <v>0</v>
      </c>
      <c r="O113" s="213"/>
      <c r="P113" s="214"/>
      <c r="Q113" s="21"/>
      <c r="R113" s="212">
        <f>R111*R112</f>
        <v>0</v>
      </c>
      <c r="S113" s="213"/>
      <c r="T113" s="214"/>
      <c r="U113" s="21"/>
      <c r="V113" s="212">
        <f>V111*V112</f>
        <v>0</v>
      </c>
      <c r="W113" s="213"/>
      <c r="X113" s="214"/>
      <c r="Y113" s="21"/>
      <c r="Z113" s="212">
        <f>Z111*Z112</f>
        <v>0</v>
      </c>
      <c r="AA113" s="213"/>
      <c r="AB113" s="214"/>
      <c r="AC113" s="21"/>
      <c r="AD113" s="212">
        <f>AD111*AD112</f>
        <v>0</v>
      </c>
      <c r="AE113" s="213"/>
      <c r="AF113" s="214"/>
    </row>
    <row r="114" spans="1:32" x14ac:dyDescent="0.3">
      <c r="I114" s="21"/>
      <c r="M114" s="21"/>
      <c r="Q114" s="21"/>
      <c r="U114" s="21"/>
      <c r="Y114" s="21"/>
      <c r="AC114" s="21"/>
    </row>
    <row r="115" spans="1:32" x14ac:dyDescent="0.3">
      <c r="A115" s="2" t="s">
        <v>54</v>
      </c>
      <c r="I115" s="21"/>
      <c r="J115" s="227" t="s">
        <v>254</v>
      </c>
      <c r="K115" s="228"/>
      <c r="L115" s="228"/>
      <c r="M115" s="228"/>
      <c r="N115" s="228"/>
      <c r="O115" s="228"/>
      <c r="P115" s="229"/>
      <c r="Q115" s="21"/>
      <c r="R115" s="224" t="s">
        <v>228</v>
      </c>
      <c r="S115" s="225"/>
      <c r="T115" s="225"/>
      <c r="U115" s="225"/>
      <c r="V115" s="225"/>
      <c r="W115" s="225"/>
      <c r="X115" s="226"/>
      <c r="Y115" s="21"/>
      <c r="Z115" s="215" t="s">
        <v>229</v>
      </c>
      <c r="AA115" s="216"/>
      <c r="AB115" s="216"/>
      <c r="AC115" s="216"/>
      <c r="AD115" s="216"/>
      <c r="AE115" s="216"/>
      <c r="AF115" s="217"/>
    </row>
    <row r="116" spans="1:32" x14ac:dyDescent="0.3">
      <c r="A116" t="s">
        <v>93</v>
      </c>
      <c r="I116" s="21" t="s">
        <v>65</v>
      </c>
      <c r="J116" s="212"/>
      <c r="K116" s="213"/>
      <c r="L116" s="214"/>
      <c r="M116" s="21" t="s">
        <v>65</v>
      </c>
      <c r="N116" s="212"/>
      <c r="O116" s="213"/>
      <c r="P116" s="214"/>
      <c r="Q116" s="21" t="s">
        <v>65</v>
      </c>
      <c r="R116" s="212"/>
      <c r="S116" s="213"/>
      <c r="T116" s="214"/>
      <c r="U116" s="21" t="s">
        <v>65</v>
      </c>
      <c r="V116" s="212"/>
      <c r="W116" s="213"/>
      <c r="X116" s="214"/>
      <c r="Y116" s="21" t="s">
        <v>65</v>
      </c>
      <c r="Z116" s="212"/>
      <c r="AA116" s="213"/>
      <c r="AB116" s="214"/>
      <c r="AC116" s="21" t="s">
        <v>65</v>
      </c>
      <c r="AD116" s="212"/>
      <c r="AE116" s="213"/>
      <c r="AF116" s="214"/>
    </row>
    <row r="117" spans="1:32" x14ac:dyDescent="0.3">
      <c r="A117" t="s">
        <v>97</v>
      </c>
      <c r="I117" s="21" t="s">
        <v>65</v>
      </c>
      <c r="J117" s="212"/>
      <c r="K117" s="213"/>
      <c r="L117" s="214"/>
      <c r="M117" s="21" t="s">
        <v>65</v>
      </c>
      <c r="N117" s="212"/>
      <c r="O117" s="213"/>
      <c r="P117" s="214"/>
      <c r="Q117" s="21" t="s">
        <v>65</v>
      </c>
      <c r="R117" s="212"/>
      <c r="S117" s="213"/>
      <c r="T117" s="214"/>
      <c r="U117" s="21" t="s">
        <v>65</v>
      </c>
      <c r="V117" s="212"/>
      <c r="W117" s="213"/>
      <c r="X117" s="214"/>
      <c r="Y117" s="21" t="s">
        <v>65</v>
      </c>
      <c r="Z117" s="212"/>
      <c r="AA117" s="213"/>
      <c r="AB117" s="214"/>
      <c r="AC117" s="21" t="s">
        <v>65</v>
      </c>
      <c r="AD117" s="212"/>
      <c r="AE117" s="213"/>
      <c r="AF117" s="214"/>
    </row>
    <row r="118" spans="1:32" x14ac:dyDescent="0.3">
      <c r="A118" t="s">
        <v>94</v>
      </c>
      <c r="I118" s="21"/>
      <c r="J118" s="212">
        <f>J116+J117</f>
        <v>0</v>
      </c>
      <c r="K118" s="213"/>
      <c r="L118" s="214"/>
      <c r="M118" s="21"/>
      <c r="N118" s="212"/>
      <c r="O118" s="213"/>
      <c r="P118" s="214"/>
      <c r="Q118" s="21"/>
      <c r="R118" s="212">
        <f>R116+R117</f>
        <v>0</v>
      </c>
      <c r="S118" s="213"/>
      <c r="T118" s="214"/>
      <c r="U118" s="21"/>
      <c r="V118" s="212">
        <f>V116+V117</f>
        <v>0</v>
      </c>
      <c r="W118" s="213"/>
      <c r="X118" s="214"/>
      <c r="Y118" s="21"/>
      <c r="Z118" s="212">
        <f>Z116+Z117</f>
        <v>0</v>
      </c>
      <c r="AA118" s="213"/>
      <c r="AB118" s="214"/>
      <c r="AC118" s="21"/>
      <c r="AD118" s="212">
        <f>AD116+AD117</f>
        <v>0</v>
      </c>
      <c r="AE118" s="213"/>
      <c r="AF118" s="214"/>
    </row>
    <row r="119" spans="1:32" x14ac:dyDescent="0.3">
      <c r="A119" t="s">
        <v>95</v>
      </c>
      <c r="I119" s="21"/>
      <c r="J119" s="212"/>
      <c r="K119" s="213"/>
      <c r="L119" s="214"/>
      <c r="M119" s="21"/>
      <c r="N119" s="212"/>
      <c r="O119" s="213"/>
      <c r="P119" s="214"/>
      <c r="Q119" s="21"/>
      <c r="R119" s="212"/>
      <c r="S119" s="213"/>
      <c r="T119" s="214"/>
      <c r="U119" s="21"/>
      <c r="V119" s="212"/>
      <c r="W119" s="213"/>
      <c r="X119" s="214"/>
      <c r="Y119" s="21"/>
      <c r="Z119" s="212"/>
      <c r="AA119" s="213"/>
      <c r="AB119" s="214"/>
      <c r="AC119" s="21"/>
      <c r="AD119" s="212"/>
      <c r="AE119" s="213"/>
      <c r="AF119" s="214"/>
    </row>
    <row r="120" spans="1:32" x14ac:dyDescent="0.3">
      <c r="A120" t="s">
        <v>98</v>
      </c>
      <c r="I120" s="21" t="s">
        <v>64</v>
      </c>
      <c r="J120" s="212">
        <f>MIN(J118:L119)</f>
        <v>0</v>
      </c>
      <c r="K120" s="213"/>
      <c r="L120" s="214"/>
      <c r="M120" s="21" t="s">
        <v>64</v>
      </c>
      <c r="N120" s="212">
        <f>MIN(N118:P119)</f>
        <v>0</v>
      </c>
      <c r="O120" s="213"/>
      <c r="P120" s="214"/>
      <c r="Q120" s="21" t="s">
        <v>64</v>
      </c>
      <c r="R120" s="212">
        <f>MIN(R118:T119)</f>
        <v>0</v>
      </c>
      <c r="S120" s="213"/>
      <c r="T120" s="214"/>
      <c r="U120" s="21" t="s">
        <v>64</v>
      </c>
      <c r="V120" s="212">
        <f>MIN(V118:X119)</f>
        <v>0</v>
      </c>
      <c r="W120" s="213"/>
      <c r="X120" s="214"/>
      <c r="Y120" s="21" t="s">
        <v>64</v>
      </c>
      <c r="Z120" s="212">
        <f>MIN(Z118:AB119)</f>
        <v>0</v>
      </c>
      <c r="AA120" s="213"/>
      <c r="AB120" s="214"/>
      <c r="AC120" s="21" t="s">
        <v>64</v>
      </c>
      <c r="AD120" s="212">
        <f>MIN(AD118:AF119)</f>
        <v>0</v>
      </c>
      <c r="AE120" s="213"/>
      <c r="AF120" s="214"/>
    </row>
    <row r="121" spans="1:32" x14ac:dyDescent="0.3">
      <c r="A121" t="s">
        <v>99</v>
      </c>
      <c r="I121" s="21"/>
      <c r="J121" s="212">
        <f>J120</f>
        <v>0</v>
      </c>
      <c r="K121" s="213"/>
      <c r="L121" s="214"/>
      <c r="M121" s="21"/>
      <c r="N121" s="212">
        <f>N120</f>
        <v>0</v>
      </c>
      <c r="O121" s="213"/>
      <c r="P121" s="214"/>
      <c r="Q121" s="21"/>
      <c r="R121" s="212">
        <f>R120</f>
        <v>0</v>
      </c>
      <c r="S121" s="213"/>
      <c r="T121" s="214"/>
      <c r="U121" s="21"/>
      <c r="V121" s="212">
        <f>V120</f>
        <v>0</v>
      </c>
      <c r="W121" s="213"/>
      <c r="X121" s="214"/>
      <c r="Y121" s="21"/>
      <c r="Z121" s="212">
        <f>Z120</f>
        <v>0</v>
      </c>
      <c r="AA121" s="213"/>
      <c r="AB121" s="214"/>
      <c r="AC121" s="21"/>
      <c r="AD121" s="212">
        <f>AD120</f>
        <v>0</v>
      </c>
      <c r="AE121" s="213"/>
      <c r="AF121" s="214"/>
    </row>
    <row r="122" spans="1:32" x14ac:dyDescent="0.3">
      <c r="I122" s="21"/>
      <c r="J122" s="3"/>
      <c r="K122" s="3"/>
      <c r="L122" s="3"/>
      <c r="M122" s="21"/>
      <c r="N122" s="3"/>
      <c r="O122" s="3"/>
      <c r="P122" s="3"/>
      <c r="Q122" s="21"/>
      <c r="R122" s="3"/>
      <c r="S122" s="3"/>
      <c r="T122" s="3"/>
      <c r="U122" s="21"/>
      <c r="V122" s="3"/>
      <c r="W122" s="3"/>
      <c r="X122" s="3"/>
      <c r="Y122" s="21"/>
      <c r="Z122" s="3"/>
      <c r="AA122" s="3"/>
      <c r="AB122" s="3"/>
      <c r="AC122" s="21"/>
      <c r="AD122" s="3"/>
      <c r="AE122" s="3"/>
      <c r="AF122" s="3"/>
    </row>
    <row r="123" spans="1:32" x14ac:dyDescent="0.3">
      <c r="A123" s="2" t="s">
        <v>230</v>
      </c>
      <c r="I123" s="21"/>
      <c r="M123" s="21"/>
      <c r="Q123" s="21"/>
      <c r="U123" s="21"/>
      <c r="Y123" s="21"/>
      <c r="AC123" s="21"/>
    </row>
    <row r="124" spans="1:32" x14ac:dyDescent="0.3">
      <c r="A124" t="s">
        <v>82</v>
      </c>
      <c r="I124" s="21" t="s">
        <v>65</v>
      </c>
      <c r="J124" s="212"/>
      <c r="K124" s="213"/>
      <c r="L124" s="214"/>
      <c r="M124" s="21" t="s">
        <v>65</v>
      </c>
      <c r="N124" s="212"/>
      <c r="O124" s="213"/>
      <c r="P124" s="214"/>
      <c r="Q124" s="21" t="s">
        <v>65</v>
      </c>
      <c r="R124" s="212"/>
      <c r="S124" s="213"/>
      <c r="T124" s="214"/>
      <c r="U124" s="21" t="s">
        <v>65</v>
      </c>
      <c r="V124" s="212"/>
      <c r="W124" s="213"/>
      <c r="X124" s="214"/>
      <c r="Y124" s="21" t="s">
        <v>65</v>
      </c>
      <c r="Z124" s="212"/>
      <c r="AA124" s="213"/>
      <c r="AB124" s="214"/>
      <c r="AC124" s="21" t="s">
        <v>65</v>
      </c>
      <c r="AD124" s="212"/>
      <c r="AE124" s="213"/>
      <c r="AF124" s="214"/>
    </row>
    <row r="125" spans="1:32" x14ac:dyDescent="0.3">
      <c r="A125" t="s">
        <v>83</v>
      </c>
      <c r="I125" s="21" t="s">
        <v>65</v>
      </c>
      <c r="J125" s="212"/>
      <c r="K125" s="213"/>
      <c r="L125" s="214"/>
      <c r="M125" s="21" t="s">
        <v>65</v>
      </c>
      <c r="N125" s="212"/>
      <c r="O125" s="213"/>
      <c r="P125" s="214"/>
      <c r="Q125" s="21" t="s">
        <v>65</v>
      </c>
      <c r="R125" s="212"/>
      <c r="S125" s="213"/>
      <c r="T125" s="214"/>
      <c r="U125" s="21" t="s">
        <v>65</v>
      </c>
      <c r="V125" s="212"/>
      <c r="W125" s="213"/>
      <c r="X125" s="214"/>
      <c r="Y125" s="21" t="s">
        <v>65</v>
      </c>
      <c r="Z125" s="212"/>
      <c r="AA125" s="213"/>
      <c r="AB125" s="214"/>
      <c r="AC125" s="21" t="s">
        <v>65</v>
      </c>
      <c r="AD125" s="212"/>
      <c r="AE125" s="213"/>
      <c r="AF125" s="214"/>
    </row>
    <row r="126" spans="1:32" x14ac:dyDescent="0.3">
      <c r="A126" t="s">
        <v>84</v>
      </c>
      <c r="I126" s="21" t="s">
        <v>64</v>
      </c>
      <c r="J126" s="212"/>
      <c r="K126" s="213"/>
      <c r="L126" s="214"/>
      <c r="M126" s="21" t="s">
        <v>64</v>
      </c>
      <c r="N126" s="212"/>
      <c r="O126" s="213"/>
      <c r="P126" s="214"/>
      <c r="Q126" s="21" t="s">
        <v>64</v>
      </c>
      <c r="R126" s="212"/>
      <c r="S126" s="213"/>
      <c r="T126" s="214"/>
      <c r="U126" s="21" t="s">
        <v>64</v>
      </c>
      <c r="V126" s="212"/>
      <c r="W126" s="213"/>
      <c r="X126" s="214"/>
      <c r="Y126" s="21" t="s">
        <v>64</v>
      </c>
      <c r="Z126" s="212"/>
      <c r="AA126" s="213"/>
      <c r="AB126" s="214"/>
      <c r="AC126" s="21" t="s">
        <v>64</v>
      </c>
      <c r="AD126" s="212"/>
      <c r="AE126" s="213"/>
      <c r="AF126" s="214"/>
    </row>
    <row r="127" spans="1:32" x14ac:dyDescent="0.3">
      <c r="A127" t="s">
        <v>85</v>
      </c>
      <c r="I127" s="21" t="s">
        <v>64</v>
      </c>
      <c r="J127" s="212"/>
      <c r="K127" s="213"/>
      <c r="L127" s="214"/>
      <c r="M127" s="21" t="s">
        <v>64</v>
      </c>
      <c r="N127" s="212"/>
      <c r="O127" s="213"/>
      <c r="P127" s="214"/>
      <c r="Q127" s="21" t="s">
        <v>64</v>
      </c>
      <c r="R127" s="212"/>
      <c r="S127" s="213"/>
      <c r="T127" s="214"/>
      <c r="U127" s="21" t="s">
        <v>64</v>
      </c>
      <c r="V127" s="212"/>
      <c r="W127" s="213"/>
      <c r="X127" s="214"/>
      <c r="Y127" s="21" t="s">
        <v>64</v>
      </c>
      <c r="Z127" s="212"/>
      <c r="AA127" s="213"/>
      <c r="AB127" s="214"/>
      <c r="AC127" s="21" t="s">
        <v>64</v>
      </c>
      <c r="AD127" s="212"/>
      <c r="AE127" s="213"/>
      <c r="AF127" s="214"/>
    </row>
    <row r="128" spans="1:32" x14ac:dyDescent="0.3">
      <c r="A128" t="s">
        <v>86</v>
      </c>
      <c r="I128" s="21" t="s">
        <v>64</v>
      </c>
      <c r="J128" s="212"/>
      <c r="K128" s="213"/>
      <c r="L128" s="214"/>
      <c r="M128" s="21" t="s">
        <v>64</v>
      </c>
      <c r="N128" s="212"/>
      <c r="O128" s="213"/>
      <c r="P128" s="214"/>
      <c r="Q128" s="21" t="s">
        <v>64</v>
      </c>
      <c r="R128" s="212"/>
      <c r="S128" s="213"/>
      <c r="T128" s="214"/>
      <c r="U128" s="21" t="s">
        <v>64</v>
      </c>
      <c r="V128" s="212"/>
      <c r="W128" s="213"/>
      <c r="X128" s="214"/>
      <c r="Y128" s="21" t="s">
        <v>64</v>
      </c>
      <c r="Z128" s="212"/>
      <c r="AA128" s="213"/>
      <c r="AB128" s="214"/>
      <c r="AC128" s="21" t="s">
        <v>64</v>
      </c>
      <c r="AD128" s="212"/>
      <c r="AE128" s="213"/>
      <c r="AF128" s="214"/>
    </row>
    <row r="129" spans="1:32" x14ac:dyDescent="0.3">
      <c r="A129" t="s">
        <v>87</v>
      </c>
      <c r="I129" s="21" t="s">
        <v>63</v>
      </c>
      <c r="J129" s="212"/>
      <c r="K129" s="213"/>
      <c r="L129" s="214"/>
      <c r="M129" s="21" t="s">
        <v>63</v>
      </c>
      <c r="N129" s="212"/>
      <c r="O129" s="213"/>
      <c r="P129" s="214"/>
      <c r="Q129" s="21" t="s">
        <v>63</v>
      </c>
      <c r="R129" s="212"/>
      <c r="S129" s="213"/>
      <c r="T129" s="214"/>
      <c r="U129" s="21" t="s">
        <v>63</v>
      </c>
      <c r="V129" s="212"/>
      <c r="W129" s="213"/>
      <c r="X129" s="214"/>
      <c r="Y129" s="21" t="s">
        <v>63</v>
      </c>
      <c r="Z129" s="212"/>
      <c r="AA129" s="213"/>
      <c r="AB129" s="214"/>
      <c r="AC129" s="21" t="s">
        <v>63</v>
      </c>
      <c r="AD129" s="212"/>
      <c r="AE129" s="213"/>
      <c r="AF129" s="214"/>
    </row>
    <row r="130" spans="1:32" x14ac:dyDescent="0.3">
      <c r="A130" t="s">
        <v>88</v>
      </c>
      <c r="I130" s="21" t="s">
        <v>63</v>
      </c>
      <c r="J130" s="212"/>
      <c r="K130" s="213"/>
      <c r="L130" s="214"/>
      <c r="M130" s="21" t="s">
        <v>63</v>
      </c>
      <c r="N130" s="212"/>
      <c r="O130" s="213"/>
      <c r="P130" s="214"/>
      <c r="Q130" s="21" t="s">
        <v>63</v>
      </c>
      <c r="R130" s="212"/>
      <c r="S130" s="213"/>
      <c r="T130" s="214"/>
      <c r="U130" s="21" t="s">
        <v>63</v>
      </c>
      <c r="V130" s="212"/>
      <c r="W130" s="213"/>
      <c r="X130" s="214"/>
      <c r="Y130" s="21" t="s">
        <v>63</v>
      </c>
      <c r="Z130" s="212"/>
      <c r="AA130" s="213"/>
      <c r="AB130" s="214"/>
      <c r="AC130" s="21" t="s">
        <v>63</v>
      </c>
      <c r="AD130" s="212"/>
      <c r="AE130" s="213"/>
      <c r="AF130" s="214"/>
    </row>
    <row r="131" spans="1:32" x14ac:dyDescent="0.3">
      <c r="A131" t="s">
        <v>89</v>
      </c>
      <c r="I131" s="21"/>
      <c r="J131" s="212">
        <f>SUM(J124:L130)</f>
        <v>0</v>
      </c>
      <c r="K131" s="213"/>
      <c r="L131" s="214"/>
      <c r="M131" s="21"/>
      <c r="N131" s="212">
        <f>SUM(N124:P130)</f>
        <v>0</v>
      </c>
      <c r="O131" s="213"/>
      <c r="P131" s="214"/>
      <c r="Q131" s="21"/>
      <c r="R131" s="212">
        <f>SUM(R124:T130)</f>
        <v>0</v>
      </c>
      <c r="S131" s="213"/>
      <c r="T131" s="214"/>
      <c r="U131" s="21"/>
      <c r="V131" s="212">
        <f>SUM(V124:X130)</f>
        <v>0</v>
      </c>
      <c r="W131" s="213"/>
      <c r="X131" s="214"/>
      <c r="Y131" s="21"/>
      <c r="Z131" s="212">
        <f>SUM(Z124:AB130)</f>
        <v>0</v>
      </c>
      <c r="AA131" s="213"/>
      <c r="AB131" s="214"/>
      <c r="AC131" s="21"/>
      <c r="AD131" s="212">
        <f>SUM(AD124:AF130)</f>
        <v>0</v>
      </c>
      <c r="AE131" s="213"/>
      <c r="AF131" s="214"/>
    </row>
    <row r="132" spans="1:32" x14ac:dyDescent="0.3">
      <c r="A132" t="s">
        <v>90</v>
      </c>
      <c r="I132" s="21" t="s">
        <v>92</v>
      </c>
      <c r="J132" s="218"/>
      <c r="K132" s="219"/>
      <c r="L132" s="220"/>
      <c r="M132" s="21" t="s">
        <v>92</v>
      </c>
      <c r="N132" s="218"/>
      <c r="O132" s="219"/>
      <c r="P132" s="220"/>
      <c r="Q132" s="21" t="s">
        <v>92</v>
      </c>
      <c r="R132" s="218"/>
      <c r="S132" s="219"/>
      <c r="T132" s="220"/>
      <c r="U132" s="21" t="s">
        <v>92</v>
      </c>
      <c r="V132" s="218"/>
      <c r="W132" s="219"/>
      <c r="X132" s="220"/>
      <c r="Y132" s="21" t="s">
        <v>92</v>
      </c>
      <c r="Z132" s="218"/>
      <c r="AA132" s="219"/>
      <c r="AB132" s="220"/>
      <c r="AC132" s="21" t="s">
        <v>92</v>
      </c>
      <c r="AD132" s="218"/>
      <c r="AE132" s="219"/>
      <c r="AF132" s="220"/>
    </row>
    <row r="133" spans="1:32" x14ac:dyDescent="0.3">
      <c r="A133" t="s">
        <v>91</v>
      </c>
      <c r="I133" s="21"/>
      <c r="J133" s="212">
        <f>J131*J132</f>
        <v>0</v>
      </c>
      <c r="K133" s="213"/>
      <c r="L133" s="214"/>
      <c r="M133" s="21"/>
      <c r="N133" s="212">
        <f>N131*N132</f>
        <v>0</v>
      </c>
      <c r="O133" s="213"/>
      <c r="P133" s="214"/>
      <c r="Q133" s="21"/>
      <c r="R133" s="212">
        <f>R131*R132</f>
        <v>0</v>
      </c>
      <c r="S133" s="213"/>
      <c r="T133" s="214"/>
      <c r="U133" s="21"/>
      <c r="V133" s="212">
        <f>V131*V132</f>
        <v>0</v>
      </c>
      <c r="W133" s="213"/>
      <c r="X133" s="214"/>
      <c r="Y133" s="21"/>
      <c r="Z133" s="212">
        <f>Z131*Z132</f>
        <v>0</v>
      </c>
      <c r="AA133" s="213"/>
      <c r="AB133" s="214"/>
      <c r="AC133" s="21"/>
      <c r="AD133" s="212">
        <f>AD131*AD132</f>
        <v>0</v>
      </c>
      <c r="AE133" s="213"/>
      <c r="AF133" s="214"/>
    </row>
    <row r="134" spans="1:32" x14ac:dyDescent="0.3">
      <c r="I134" s="21"/>
      <c r="Q134" s="21"/>
      <c r="U134" s="21"/>
      <c r="Y134" s="21"/>
      <c r="AC134" s="21"/>
    </row>
    <row r="135" spans="1:32" x14ac:dyDescent="0.3">
      <c r="A135" s="2" t="s">
        <v>100</v>
      </c>
      <c r="I135" s="21"/>
      <c r="Q135" s="21"/>
      <c r="U135" s="21"/>
      <c r="Y135" s="21"/>
      <c r="AC135" s="21"/>
    </row>
    <row r="136" spans="1:32" x14ac:dyDescent="0.3">
      <c r="A136" s="16" t="s">
        <v>101</v>
      </c>
      <c r="B136" s="16"/>
      <c r="C136" s="16"/>
      <c r="D136" s="16"/>
      <c r="I136" s="21"/>
      <c r="Q136" s="21"/>
      <c r="U136" s="21"/>
      <c r="Y136" s="21"/>
      <c r="AC136" s="21"/>
    </row>
    <row r="137" spans="1:32" x14ac:dyDescent="0.3">
      <c r="A137" s="17" t="s">
        <v>102</v>
      </c>
      <c r="B137" s="16"/>
      <c r="C137" s="16"/>
      <c r="D137" s="16"/>
      <c r="I137" s="21"/>
      <c r="Q137" s="21"/>
      <c r="U137" s="21"/>
      <c r="Y137" s="21"/>
      <c r="AC137" s="21"/>
    </row>
    <row r="138" spans="1:32" x14ac:dyDescent="0.3">
      <c r="A138" s="17" t="s">
        <v>103</v>
      </c>
      <c r="B138" s="16"/>
      <c r="C138" s="16"/>
      <c r="D138" s="16"/>
      <c r="I138" s="21"/>
      <c r="Q138" s="21"/>
      <c r="U138" s="21"/>
      <c r="Y138" s="21"/>
      <c r="AC138" s="21"/>
    </row>
    <row r="139" spans="1:32" x14ac:dyDescent="0.3">
      <c r="A139" s="17" t="s">
        <v>104</v>
      </c>
      <c r="B139" s="16"/>
      <c r="C139" s="16"/>
      <c r="D139" s="16"/>
      <c r="I139" s="21"/>
      <c r="Q139" s="21"/>
      <c r="U139" s="21"/>
      <c r="Y139" s="21"/>
      <c r="AC139" s="21"/>
    </row>
    <row r="140" spans="1:32" x14ac:dyDescent="0.3">
      <c r="I140" s="21"/>
      <c r="J140" s="227" t="s">
        <v>227</v>
      </c>
      <c r="K140" s="228"/>
      <c r="L140" s="228"/>
      <c r="M140" s="228"/>
      <c r="N140" s="228"/>
      <c r="O140" s="228"/>
      <c r="P140" s="229"/>
      <c r="Q140" s="21"/>
      <c r="R140" s="224" t="s">
        <v>228</v>
      </c>
      <c r="S140" s="225"/>
      <c r="T140" s="225"/>
      <c r="U140" s="225"/>
      <c r="V140" s="225"/>
      <c r="W140" s="225"/>
      <c r="X140" s="226"/>
      <c r="Y140" s="21"/>
      <c r="Z140" s="215" t="s">
        <v>229</v>
      </c>
      <c r="AA140" s="216"/>
      <c r="AB140" s="216"/>
      <c r="AC140" s="216"/>
      <c r="AD140" s="216"/>
      <c r="AE140" s="216"/>
      <c r="AF140" s="217"/>
    </row>
    <row r="141" spans="1:32" x14ac:dyDescent="0.3">
      <c r="A141" t="s">
        <v>105</v>
      </c>
      <c r="I141" s="21"/>
      <c r="J141" s="212"/>
      <c r="K141" s="213"/>
      <c r="L141" s="214"/>
      <c r="M141" s="21"/>
      <c r="N141" s="212"/>
      <c r="O141" s="213"/>
      <c r="P141" s="214"/>
      <c r="Q141" s="21"/>
      <c r="R141" s="212"/>
      <c r="S141" s="213"/>
      <c r="T141" s="214"/>
      <c r="U141" s="21"/>
      <c r="V141" s="212"/>
      <c r="W141" s="213"/>
      <c r="X141" s="214"/>
      <c r="Y141" s="21"/>
      <c r="Z141" s="212"/>
      <c r="AA141" s="213"/>
      <c r="AB141" s="214"/>
      <c r="AC141" s="21"/>
      <c r="AD141" s="212"/>
      <c r="AE141" s="213"/>
      <c r="AF141" s="214"/>
    </row>
    <row r="142" spans="1:32" x14ac:dyDescent="0.3">
      <c r="A142" t="s">
        <v>106</v>
      </c>
      <c r="I142" s="21" t="s">
        <v>63</v>
      </c>
      <c r="J142" s="212"/>
      <c r="K142" s="213"/>
      <c r="L142" s="214"/>
      <c r="M142" s="21" t="s">
        <v>63</v>
      </c>
      <c r="N142" s="212"/>
      <c r="O142" s="213"/>
      <c r="P142" s="214"/>
      <c r="Q142" s="21" t="s">
        <v>63</v>
      </c>
      <c r="R142" s="212"/>
      <c r="S142" s="213"/>
      <c r="T142" s="214"/>
      <c r="U142" s="21" t="s">
        <v>63</v>
      </c>
      <c r="V142" s="212"/>
      <c r="W142" s="213"/>
      <c r="X142" s="214"/>
      <c r="Y142" s="21" t="s">
        <v>63</v>
      </c>
      <c r="Z142" s="212"/>
      <c r="AA142" s="213"/>
      <c r="AB142" s="214"/>
      <c r="AC142" s="21" t="s">
        <v>63</v>
      </c>
      <c r="AD142" s="212"/>
      <c r="AE142" s="213"/>
      <c r="AF142" s="214"/>
    </row>
    <row r="143" spans="1:32" x14ac:dyDescent="0.3">
      <c r="A143" t="s">
        <v>107</v>
      </c>
      <c r="I143" s="21" t="s">
        <v>65</v>
      </c>
      <c r="J143" s="212"/>
      <c r="K143" s="213"/>
      <c r="L143" s="214"/>
      <c r="M143" s="21" t="s">
        <v>65</v>
      </c>
      <c r="N143" s="212"/>
      <c r="O143" s="213"/>
      <c r="P143" s="214"/>
      <c r="Q143" s="21" t="s">
        <v>65</v>
      </c>
      <c r="R143" s="212"/>
      <c r="S143" s="213"/>
      <c r="T143" s="214"/>
      <c r="U143" s="21" t="s">
        <v>65</v>
      </c>
      <c r="V143" s="212"/>
      <c r="W143" s="213"/>
      <c r="X143" s="214"/>
      <c r="Y143" s="21" t="s">
        <v>65</v>
      </c>
      <c r="Z143" s="212"/>
      <c r="AA143" s="213"/>
      <c r="AB143" s="214"/>
      <c r="AC143" s="21" t="s">
        <v>65</v>
      </c>
      <c r="AD143" s="212"/>
      <c r="AE143" s="213"/>
      <c r="AF143" s="214"/>
    </row>
    <row r="144" spans="1:32" x14ac:dyDescent="0.3">
      <c r="A144" t="s">
        <v>108</v>
      </c>
      <c r="I144" s="21" t="s">
        <v>65</v>
      </c>
      <c r="J144" s="212"/>
      <c r="K144" s="213"/>
      <c r="L144" s="214"/>
      <c r="M144" s="21" t="s">
        <v>65</v>
      </c>
      <c r="N144" s="212"/>
      <c r="O144" s="213"/>
      <c r="P144" s="214"/>
      <c r="Q144" s="21" t="s">
        <v>65</v>
      </c>
      <c r="R144" s="212"/>
      <c r="S144" s="213"/>
      <c r="T144" s="214"/>
      <c r="U144" s="21" t="s">
        <v>65</v>
      </c>
      <c r="V144" s="212"/>
      <c r="W144" s="213"/>
      <c r="X144" s="214"/>
      <c r="Y144" s="21" t="s">
        <v>65</v>
      </c>
      <c r="Z144" s="212"/>
      <c r="AA144" s="213"/>
      <c r="AB144" s="214"/>
      <c r="AC144" s="21" t="s">
        <v>65</v>
      </c>
      <c r="AD144" s="212"/>
      <c r="AE144" s="213"/>
      <c r="AF144" s="214"/>
    </row>
    <row r="145" spans="1:32" x14ac:dyDescent="0.3">
      <c r="A145" t="s">
        <v>109</v>
      </c>
      <c r="I145" s="21" t="s">
        <v>64</v>
      </c>
      <c r="J145" s="212"/>
      <c r="K145" s="213"/>
      <c r="L145" s="214"/>
      <c r="M145" s="21" t="s">
        <v>64</v>
      </c>
      <c r="N145" s="212"/>
      <c r="O145" s="213"/>
      <c r="P145" s="214"/>
      <c r="Q145" s="21" t="s">
        <v>64</v>
      </c>
      <c r="R145" s="212"/>
      <c r="S145" s="213"/>
      <c r="T145" s="214"/>
      <c r="U145" s="21" t="s">
        <v>64</v>
      </c>
      <c r="V145" s="212"/>
      <c r="W145" s="213"/>
      <c r="X145" s="214"/>
      <c r="Y145" s="21" t="s">
        <v>64</v>
      </c>
      <c r="Z145" s="212"/>
      <c r="AA145" s="213"/>
      <c r="AB145" s="214"/>
      <c r="AC145" s="21" t="s">
        <v>64</v>
      </c>
      <c r="AD145" s="212"/>
      <c r="AE145" s="213"/>
      <c r="AF145" s="214"/>
    </row>
    <row r="146" spans="1:32" x14ac:dyDescent="0.3">
      <c r="A146" t="s">
        <v>110</v>
      </c>
      <c r="I146" s="21" t="s">
        <v>64</v>
      </c>
      <c r="J146" s="212"/>
      <c r="K146" s="213"/>
      <c r="L146" s="214"/>
      <c r="M146" s="21" t="s">
        <v>64</v>
      </c>
      <c r="N146" s="212"/>
      <c r="O146" s="213"/>
      <c r="P146" s="214"/>
      <c r="Q146" s="21" t="s">
        <v>64</v>
      </c>
      <c r="R146" s="212"/>
      <c r="S146" s="213"/>
      <c r="T146" s="214"/>
      <c r="U146" s="21" t="s">
        <v>64</v>
      </c>
      <c r="V146" s="212"/>
      <c r="W146" s="213"/>
      <c r="X146" s="214"/>
      <c r="Y146" s="21" t="s">
        <v>64</v>
      </c>
      <c r="Z146" s="212"/>
      <c r="AA146" s="213"/>
      <c r="AB146" s="214"/>
      <c r="AC146" s="21" t="s">
        <v>64</v>
      </c>
      <c r="AD146" s="212"/>
      <c r="AE146" s="213"/>
      <c r="AF146" s="214"/>
    </row>
    <row r="147" spans="1:32" x14ac:dyDescent="0.3">
      <c r="A147" t="s">
        <v>111</v>
      </c>
      <c r="I147" s="21" t="s">
        <v>64</v>
      </c>
      <c r="J147" s="212"/>
      <c r="K147" s="213"/>
      <c r="L147" s="214"/>
      <c r="M147" s="21" t="s">
        <v>64</v>
      </c>
      <c r="N147" s="212"/>
      <c r="O147" s="213"/>
      <c r="P147" s="214"/>
      <c r="Q147" s="21" t="s">
        <v>64</v>
      </c>
      <c r="R147" s="212"/>
      <c r="S147" s="213"/>
      <c r="T147" s="214"/>
      <c r="U147" s="21" t="s">
        <v>64</v>
      </c>
      <c r="V147" s="212"/>
      <c r="W147" s="213"/>
      <c r="X147" s="214"/>
      <c r="Y147" s="21" t="s">
        <v>64</v>
      </c>
      <c r="Z147" s="212"/>
      <c r="AA147" s="213"/>
      <c r="AB147" s="214"/>
      <c r="AC147" s="21" t="s">
        <v>64</v>
      </c>
      <c r="AD147" s="212"/>
      <c r="AE147" s="213"/>
      <c r="AF147" s="214"/>
    </row>
    <row r="148" spans="1:32" x14ac:dyDescent="0.3">
      <c r="A148" t="s">
        <v>112</v>
      </c>
      <c r="I148" s="21" t="s">
        <v>64</v>
      </c>
      <c r="J148" s="212"/>
      <c r="K148" s="213"/>
      <c r="L148" s="214"/>
      <c r="M148" s="21" t="s">
        <v>64</v>
      </c>
      <c r="N148" s="212"/>
      <c r="O148" s="213"/>
      <c r="P148" s="214"/>
      <c r="Q148" s="21" t="s">
        <v>64</v>
      </c>
      <c r="R148" s="212"/>
      <c r="S148" s="213"/>
      <c r="T148" s="214"/>
      <c r="U148" s="21" t="s">
        <v>64</v>
      </c>
      <c r="V148" s="212"/>
      <c r="W148" s="213"/>
      <c r="X148" s="214"/>
      <c r="Y148" s="21" t="s">
        <v>64</v>
      </c>
      <c r="Z148" s="212"/>
      <c r="AA148" s="213"/>
      <c r="AB148" s="214"/>
      <c r="AC148" s="21" t="s">
        <v>64</v>
      </c>
      <c r="AD148" s="212"/>
      <c r="AE148" s="213"/>
      <c r="AF148" s="214"/>
    </row>
    <row r="149" spans="1:32" x14ac:dyDescent="0.3">
      <c r="A149" t="s">
        <v>113</v>
      </c>
      <c r="I149" s="21" t="s">
        <v>63</v>
      </c>
      <c r="J149" s="212"/>
      <c r="K149" s="213"/>
      <c r="L149" s="214"/>
      <c r="M149" s="21" t="s">
        <v>63</v>
      </c>
      <c r="N149" s="212"/>
      <c r="O149" s="213"/>
      <c r="P149" s="214"/>
      <c r="Q149" s="21" t="s">
        <v>63</v>
      </c>
      <c r="R149" s="212"/>
      <c r="S149" s="213"/>
      <c r="T149" s="214"/>
      <c r="U149" s="21" t="s">
        <v>63</v>
      </c>
      <c r="V149" s="212"/>
      <c r="W149" s="213"/>
      <c r="X149" s="214"/>
      <c r="Y149" s="21" t="s">
        <v>63</v>
      </c>
      <c r="Z149" s="212"/>
      <c r="AA149" s="213"/>
      <c r="AB149" s="214"/>
      <c r="AC149" s="21" t="s">
        <v>63</v>
      </c>
      <c r="AD149" s="212"/>
      <c r="AE149" s="213"/>
      <c r="AF149" s="214"/>
    </row>
    <row r="150" spans="1:32" x14ac:dyDescent="0.3">
      <c r="A150" t="s">
        <v>114</v>
      </c>
      <c r="I150" s="21" t="s">
        <v>63</v>
      </c>
      <c r="J150" s="212"/>
      <c r="K150" s="213"/>
      <c r="L150" s="214"/>
      <c r="M150" s="21" t="s">
        <v>63</v>
      </c>
      <c r="N150" s="212"/>
      <c r="O150" s="213"/>
      <c r="P150" s="214"/>
      <c r="Q150" s="21" t="s">
        <v>63</v>
      </c>
      <c r="R150" s="212"/>
      <c r="S150" s="213"/>
      <c r="T150" s="214"/>
      <c r="U150" s="21" t="s">
        <v>63</v>
      </c>
      <c r="V150" s="212"/>
      <c r="W150" s="213"/>
      <c r="X150" s="214"/>
      <c r="Y150" s="21" t="s">
        <v>63</v>
      </c>
      <c r="Z150" s="212"/>
      <c r="AA150" s="213"/>
      <c r="AB150" s="214"/>
      <c r="AC150" s="21" t="s">
        <v>63</v>
      </c>
      <c r="AD150" s="212"/>
      <c r="AE150" s="213"/>
      <c r="AF150" s="214"/>
    </row>
    <row r="151" spans="1:32" x14ac:dyDescent="0.3">
      <c r="A151" t="s">
        <v>115</v>
      </c>
      <c r="I151" s="21" t="s">
        <v>63</v>
      </c>
      <c r="J151" s="212"/>
      <c r="K151" s="213"/>
      <c r="L151" s="214"/>
      <c r="M151" s="21" t="s">
        <v>63</v>
      </c>
      <c r="N151" s="212"/>
      <c r="O151" s="213"/>
      <c r="P151" s="214"/>
      <c r="Q151" s="21" t="s">
        <v>63</v>
      </c>
      <c r="R151" s="212"/>
      <c r="S151" s="213"/>
      <c r="T151" s="214"/>
      <c r="U151" s="21" t="s">
        <v>63</v>
      </c>
      <c r="V151" s="212"/>
      <c r="W151" s="213"/>
      <c r="X151" s="214"/>
      <c r="Y151" s="21" t="s">
        <v>63</v>
      </c>
      <c r="Z151" s="212"/>
      <c r="AA151" s="213"/>
      <c r="AB151" s="214"/>
      <c r="AC151" s="21" t="s">
        <v>63</v>
      </c>
      <c r="AD151" s="212"/>
      <c r="AE151" s="213"/>
      <c r="AF151" s="214"/>
    </row>
    <row r="152" spans="1:32" x14ac:dyDescent="0.3">
      <c r="A152" t="s">
        <v>116</v>
      </c>
      <c r="I152" s="8"/>
      <c r="J152" s="212">
        <f>SUM(J141:L151)</f>
        <v>0</v>
      </c>
      <c r="K152" s="213"/>
      <c r="L152" s="214"/>
      <c r="M152" s="21"/>
      <c r="N152" s="212"/>
      <c r="O152" s="213"/>
      <c r="P152" s="214"/>
      <c r="Q152" s="21"/>
      <c r="R152" s="212">
        <f>SUM(R141:T151)</f>
        <v>0</v>
      </c>
      <c r="S152" s="213"/>
      <c r="T152" s="214"/>
      <c r="U152" s="21"/>
      <c r="V152" s="212">
        <f>SUM(V141:X151)</f>
        <v>0</v>
      </c>
      <c r="W152" s="213"/>
      <c r="X152" s="214"/>
      <c r="Y152" s="21"/>
      <c r="Z152" s="212">
        <f>SUM(Z141:AB151)</f>
        <v>0</v>
      </c>
      <c r="AA152" s="213"/>
      <c r="AB152" s="214"/>
      <c r="AC152" s="21"/>
      <c r="AD152" s="212">
        <f>SUM(AD141:AF151)</f>
        <v>0</v>
      </c>
      <c r="AE152" s="213"/>
      <c r="AF152" s="214"/>
    </row>
    <row r="155" spans="1:32" x14ac:dyDescent="0.3">
      <c r="A155" s="2" t="s">
        <v>117</v>
      </c>
    </row>
    <row r="156" spans="1:32" x14ac:dyDescent="0.3">
      <c r="A156" t="s">
        <v>6</v>
      </c>
      <c r="J156" s="212">
        <f>J80</f>
        <v>0</v>
      </c>
      <c r="K156" s="213"/>
      <c r="L156" s="214"/>
      <c r="M156" s="8"/>
      <c r="N156" s="212">
        <f>N80</f>
        <v>0</v>
      </c>
      <c r="O156" s="213"/>
      <c r="P156" s="214"/>
    </row>
    <row r="157" spans="1:32" x14ac:dyDescent="0.3">
      <c r="A157" t="s">
        <v>118</v>
      </c>
      <c r="J157" s="212">
        <f>J101+R101+Z101+J113+R113+Z113</f>
        <v>0</v>
      </c>
      <c r="K157" s="213"/>
      <c r="L157" s="214"/>
      <c r="M157" s="8"/>
      <c r="N157" s="212">
        <f>N101+V101+AD101</f>
        <v>0</v>
      </c>
      <c r="O157" s="213"/>
      <c r="P157" s="214"/>
    </row>
    <row r="158" spans="1:32" x14ac:dyDescent="0.3">
      <c r="A158" t="s">
        <v>119</v>
      </c>
      <c r="J158" s="212">
        <f>J121+R121+Z121+J133+R133+Z133</f>
        <v>0</v>
      </c>
      <c r="K158" s="213"/>
      <c r="L158" s="214"/>
      <c r="M158" s="8"/>
      <c r="N158" s="212">
        <f>N121+V121+AD121</f>
        <v>0</v>
      </c>
      <c r="O158" s="213"/>
      <c r="P158" s="214"/>
    </row>
    <row r="159" spans="1:32" x14ac:dyDescent="0.3">
      <c r="A159" t="s">
        <v>120</v>
      </c>
      <c r="J159" s="212">
        <f>J152+R152+Z152</f>
        <v>0</v>
      </c>
      <c r="K159" s="213"/>
      <c r="L159" s="214"/>
      <c r="M159" s="8"/>
      <c r="N159" s="212">
        <f>N152+V152+AD152</f>
        <v>0</v>
      </c>
      <c r="O159" s="213"/>
      <c r="P159" s="214"/>
    </row>
    <row r="160" spans="1:32" x14ac:dyDescent="0.3">
      <c r="A160" t="s">
        <v>121</v>
      </c>
    </row>
    <row r="162" spans="1:32" x14ac:dyDescent="0.3">
      <c r="A162" s="63" t="s">
        <v>122</v>
      </c>
      <c r="B162" s="63"/>
      <c r="C162" s="63"/>
      <c r="D162" s="63"/>
      <c r="E162" s="63"/>
      <c r="F162" s="63"/>
      <c r="G162" s="63"/>
      <c r="H162" s="63"/>
      <c r="I162" s="63"/>
      <c r="J162" s="232">
        <f>SUM(J156:L159)</f>
        <v>0</v>
      </c>
      <c r="K162" s="233"/>
      <c r="L162" s="234"/>
      <c r="M162" s="63"/>
      <c r="N162" s="232">
        <f>SUM(N156:P159)</f>
        <v>0</v>
      </c>
      <c r="O162" s="233"/>
      <c r="P162" s="234"/>
      <c r="Q162" s="63"/>
      <c r="R162" s="63"/>
      <c r="S162" s="63"/>
      <c r="T162" s="64"/>
      <c r="U162" s="64"/>
      <c r="V162" s="64"/>
      <c r="W162" s="64"/>
      <c r="X162" s="64"/>
      <c r="Y162" s="64"/>
      <c r="Z162" s="64"/>
      <c r="AA162" s="64"/>
      <c r="AB162" s="64"/>
      <c r="AC162" s="64"/>
      <c r="AD162" s="64"/>
      <c r="AE162" s="64"/>
      <c r="AF162" s="64"/>
    </row>
    <row r="163" spans="1:32" ht="15" thickBot="1" x14ac:dyDescent="0.35">
      <c r="A163" s="4"/>
      <c r="B163" s="4"/>
      <c r="C163" s="4"/>
      <c r="D163" s="4"/>
      <c r="E163" s="4"/>
      <c r="F163" s="4"/>
      <c r="G163" s="4"/>
      <c r="H163" s="4"/>
      <c r="I163" s="4"/>
      <c r="J163" s="4"/>
      <c r="K163" s="4"/>
      <c r="L163" s="4"/>
      <c r="M163" s="4"/>
      <c r="N163" s="4"/>
      <c r="O163" s="4"/>
      <c r="P163" s="4"/>
      <c r="Q163" s="4"/>
      <c r="R163" s="4"/>
      <c r="S163" s="18"/>
      <c r="T163" s="18"/>
      <c r="U163" s="18"/>
      <c r="V163" s="18"/>
      <c r="W163" s="18"/>
      <c r="X163" s="18"/>
      <c r="Y163" s="18"/>
      <c r="Z163" s="18"/>
      <c r="AA163" s="18"/>
      <c r="AB163" s="18"/>
      <c r="AC163" s="18"/>
      <c r="AD163" s="18"/>
      <c r="AE163" s="18"/>
      <c r="AF163" s="18"/>
    </row>
    <row r="164" spans="1:32" ht="15" customHeight="1" x14ac:dyDescent="0.3"/>
    <row r="165" spans="1:32" ht="15" customHeight="1" x14ac:dyDescent="0.3">
      <c r="A165" s="235" t="s">
        <v>123</v>
      </c>
      <c r="B165" s="236"/>
      <c r="C165" s="236"/>
      <c r="D165" s="236"/>
      <c r="E165" s="236"/>
      <c r="F165" s="236"/>
      <c r="G165" s="236"/>
      <c r="H165" s="236"/>
      <c r="I165" s="236"/>
      <c r="J165" s="236"/>
      <c r="K165" s="236"/>
      <c r="L165" s="236"/>
      <c r="M165" s="236"/>
      <c r="N165" s="236"/>
      <c r="O165" s="236"/>
      <c r="P165" s="236"/>
      <c r="Q165" s="236"/>
      <c r="R165" s="237"/>
      <c r="V165" s="207" t="s">
        <v>61</v>
      </c>
      <c r="W165" s="207"/>
      <c r="X165" s="210" t="s">
        <v>62</v>
      </c>
      <c r="Y165" s="210"/>
    </row>
    <row r="166" spans="1:32" ht="15" customHeight="1" x14ac:dyDescent="0.3">
      <c r="A166" s="238"/>
      <c r="B166" s="239"/>
      <c r="C166" s="239"/>
      <c r="D166" s="239"/>
      <c r="E166" s="239"/>
      <c r="F166" s="239"/>
      <c r="G166" s="239"/>
      <c r="H166" s="239"/>
      <c r="I166" s="239"/>
      <c r="J166" s="239"/>
      <c r="K166" s="239"/>
      <c r="L166" s="239"/>
      <c r="M166" s="239"/>
      <c r="N166" s="239"/>
      <c r="O166" s="239"/>
      <c r="P166" s="239"/>
      <c r="Q166" s="239"/>
      <c r="R166" s="240"/>
      <c r="V166" s="208">
        <f>J162</f>
        <v>0</v>
      </c>
      <c r="W166" s="209"/>
      <c r="X166" s="208">
        <f>N162</f>
        <v>0</v>
      </c>
      <c r="Y166" s="209"/>
      <c r="Z166" s="68" t="s">
        <v>156</v>
      </c>
    </row>
    <row r="167" spans="1:32" x14ac:dyDescent="0.3">
      <c r="T167" s="3"/>
      <c r="V167" s="208">
        <f>V166/12</f>
        <v>0</v>
      </c>
      <c r="W167" s="209"/>
      <c r="X167" s="208">
        <f>X166/12</f>
        <v>0</v>
      </c>
      <c r="Y167" s="209"/>
      <c r="Z167" s="68" t="s">
        <v>231</v>
      </c>
    </row>
    <row r="168" spans="1:32" ht="15.6" x14ac:dyDescent="0.3">
      <c r="A168" s="1" t="s">
        <v>124</v>
      </c>
      <c r="E168" s="67"/>
      <c r="W168" s="208">
        <f>(V166+X166)/24</f>
        <v>0</v>
      </c>
      <c r="X168" s="211"/>
      <c r="Y168" s="68" t="s">
        <v>232</v>
      </c>
    </row>
    <row r="169" spans="1:32" x14ac:dyDescent="0.3">
      <c r="A169" t="s">
        <v>125</v>
      </c>
      <c r="I169" s="230"/>
      <c r="J169" s="231"/>
    </row>
    <row r="170" spans="1:32" x14ac:dyDescent="0.3">
      <c r="A170" t="s">
        <v>126</v>
      </c>
      <c r="E170" s="19"/>
      <c r="F170" s="21" t="s">
        <v>129</v>
      </c>
      <c r="G170" s="66"/>
      <c r="H170" s="16" t="s">
        <v>130</v>
      </c>
      <c r="I170" s="212">
        <f>E170*G170</f>
        <v>0</v>
      </c>
      <c r="J170" s="214"/>
      <c r="K170" s="3"/>
      <c r="L170" s="3"/>
      <c r="M170" s="21"/>
      <c r="N170" s="3"/>
      <c r="O170" s="3"/>
      <c r="P170" s="3"/>
    </row>
    <row r="171" spans="1:32" x14ac:dyDescent="0.3">
      <c r="A171" t="s">
        <v>127</v>
      </c>
      <c r="E171" s="19"/>
      <c r="F171" s="21" t="s">
        <v>129</v>
      </c>
      <c r="G171" s="66"/>
      <c r="H171" s="16" t="s">
        <v>130</v>
      </c>
      <c r="I171" s="212">
        <f>E171*G171</f>
        <v>0</v>
      </c>
      <c r="J171" s="214"/>
      <c r="K171" s="3"/>
      <c r="L171" s="3"/>
      <c r="M171" s="21"/>
      <c r="N171" s="3"/>
      <c r="O171" s="3"/>
      <c r="P171" s="3"/>
    </row>
    <row r="172" spans="1:32" x14ac:dyDescent="0.3">
      <c r="A172" t="s">
        <v>128</v>
      </c>
      <c r="I172" s="212">
        <f>SUM(I169:J171)</f>
        <v>0</v>
      </c>
      <c r="J172" s="214"/>
    </row>
  </sheetData>
  <mergeCells count="431">
    <mergeCell ref="J80:L80"/>
    <mergeCell ref="N80:P80"/>
    <mergeCell ref="J72:L72"/>
    <mergeCell ref="N72:P72"/>
    <mergeCell ref="J73:L73"/>
    <mergeCell ref="N73:P73"/>
    <mergeCell ref="J76:L76"/>
    <mergeCell ref="N76:P76"/>
    <mergeCell ref="J77:L77"/>
    <mergeCell ref="N77:P77"/>
    <mergeCell ref="J78:L78"/>
    <mergeCell ref="N78:P78"/>
    <mergeCell ref="A52:G53"/>
    <mergeCell ref="J71:L71"/>
    <mergeCell ref="N70:P70"/>
    <mergeCell ref="N71:P71"/>
    <mergeCell ref="N56:P56"/>
    <mergeCell ref="J59:L59"/>
    <mergeCell ref="N59:P59"/>
    <mergeCell ref="J60:L60"/>
    <mergeCell ref="N60:P60"/>
    <mergeCell ref="J61:L61"/>
    <mergeCell ref="N61:P61"/>
    <mergeCell ref="A66:R67"/>
    <mergeCell ref="J62:L62"/>
    <mergeCell ref="N62:P62"/>
    <mergeCell ref="J63:L63"/>
    <mergeCell ref="N63:P63"/>
    <mergeCell ref="J70:L70"/>
    <mergeCell ref="J69:P69"/>
    <mergeCell ref="R69:X69"/>
    <mergeCell ref="R70:T70"/>
    <mergeCell ref="V70:X70"/>
    <mergeCell ref="R71:T71"/>
    <mergeCell ref="V71:X71"/>
    <mergeCell ref="J37:L37"/>
    <mergeCell ref="N37:P37"/>
    <mergeCell ref="J38:L38"/>
    <mergeCell ref="N38:P38"/>
    <mergeCell ref="J54:L54"/>
    <mergeCell ref="N54:P54"/>
    <mergeCell ref="J39:L39"/>
    <mergeCell ref="N39:P39"/>
    <mergeCell ref="J40:L40"/>
    <mergeCell ref="N40:P40"/>
    <mergeCell ref="J43:L43"/>
    <mergeCell ref="N43:P43"/>
    <mergeCell ref="J46:L46"/>
    <mergeCell ref="N46:P46"/>
    <mergeCell ref="J49:L49"/>
    <mergeCell ref="N49:P49"/>
    <mergeCell ref="N24:P24"/>
    <mergeCell ref="J27:L27"/>
    <mergeCell ref="J31:L31"/>
    <mergeCell ref="N31:P31"/>
    <mergeCell ref="J32:L32"/>
    <mergeCell ref="N32:P32"/>
    <mergeCell ref="J35:L35"/>
    <mergeCell ref="N35:P35"/>
    <mergeCell ref="J36:L36"/>
    <mergeCell ref="N36:P36"/>
    <mergeCell ref="N10:P10"/>
    <mergeCell ref="N11:P11"/>
    <mergeCell ref="N12:P12"/>
    <mergeCell ref="J10:L10"/>
    <mergeCell ref="J11:L11"/>
    <mergeCell ref="J12:L12"/>
    <mergeCell ref="J28:L28"/>
    <mergeCell ref="N27:P27"/>
    <mergeCell ref="N28:P28"/>
    <mergeCell ref="N15:P15"/>
    <mergeCell ref="N16:P16"/>
    <mergeCell ref="N17:P17"/>
    <mergeCell ref="N18:P18"/>
    <mergeCell ref="N19:P19"/>
    <mergeCell ref="N20:P20"/>
    <mergeCell ref="J22:L22"/>
    <mergeCell ref="J23:L23"/>
    <mergeCell ref="J24:L24"/>
    <mergeCell ref="J19:L19"/>
    <mergeCell ref="J20:L20"/>
    <mergeCell ref="J21:L21"/>
    <mergeCell ref="N21:P21"/>
    <mergeCell ref="N22:P22"/>
    <mergeCell ref="N23:P23"/>
    <mergeCell ref="A82:R82"/>
    <mergeCell ref="A83:R84"/>
    <mergeCell ref="J95:L95"/>
    <mergeCell ref="N95:P95"/>
    <mergeCell ref="J96:L96"/>
    <mergeCell ref="N96:P96"/>
    <mergeCell ref="A6:R8"/>
    <mergeCell ref="K2:L2"/>
    <mergeCell ref="K3:L3"/>
    <mergeCell ref="A4:D4"/>
    <mergeCell ref="A65:R65"/>
    <mergeCell ref="J55:L55"/>
    <mergeCell ref="N55:P55"/>
    <mergeCell ref="J56:L56"/>
    <mergeCell ref="N13:P13"/>
    <mergeCell ref="N14:P14"/>
    <mergeCell ref="J16:L16"/>
    <mergeCell ref="J17:L17"/>
    <mergeCell ref="J18:L18"/>
    <mergeCell ref="J13:L13"/>
    <mergeCell ref="J14:L14"/>
    <mergeCell ref="J15:L15"/>
    <mergeCell ref="J9:L9"/>
    <mergeCell ref="N9:P9"/>
    <mergeCell ref="J100:L100"/>
    <mergeCell ref="N100:P100"/>
    <mergeCell ref="J101:L101"/>
    <mergeCell ref="N101:P101"/>
    <mergeCell ref="J104:L104"/>
    <mergeCell ref="N104:P104"/>
    <mergeCell ref="J97:L97"/>
    <mergeCell ref="N97:P97"/>
    <mergeCell ref="J98:L98"/>
    <mergeCell ref="N98:P98"/>
    <mergeCell ref="J99:L99"/>
    <mergeCell ref="N99:P99"/>
    <mergeCell ref="J108:L108"/>
    <mergeCell ref="N108:P108"/>
    <mergeCell ref="J109:L109"/>
    <mergeCell ref="N109:P109"/>
    <mergeCell ref="J110:L110"/>
    <mergeCell ref="N110:P110"/>
    <mergeCell ref="J105:L105"/>
    <mergeCell ref="N105:P105"/>
    <mergeCell ref="J106:L106"/>
    <mergeCell ref="N106:P106"/>
    <mergeCell ref="J107:L107"/>
    <mergeCell ref="N107:P107"/>
    <mergeCell ref="J116:L116"/>
    <mergeCell ref="N116:P116"/>
    <mergeCell ref="J117:L117"/>
    <mergeCell ref="N117:P117"/>
    <mergeCell ref="J118:L118"/>
    <mergeCell ref="N118:P118"/>
    <mergeCell ref="J111:L111"/>
    <mergeCell ref="N111:P111"/>
    <mergeCell ref="J112:L112"/>
    <mergeCell ref="N112:P112"/>
    <mergeCell ref="J113:L113"/>
    <mergeCell ref="N113:P113"/>
    <mergeCell ref="J124:L124"/>
    <mergeCell ref="N124:P124"/>
    <mergeCell ref="J125:L125"/>
    <mergeCell ref="N125:P125"/>
    <mergeCell ref="J119:L119"/>
    <mergeCell ref="N119:P119"/>
    <mergeCell ref="J120:L120"/>
    <mergeCell ref="N120:P120"/>
    <mergeCell ref="J121:L121"/>
    <mergeCell ref="N121:P121"/>
    <mergeCell ref="J129:L129"/>
    <mergeCell ref="N129:P129"/>
    <mergeCell ref="J130:L130"/>
    <mergeCell ref="N130:P130"/>
    <mergeCell ref="J131:L131"/>
    <mergeCell ref="N131:P131"/>
    <mergeCell ref="J126:L126"/>
    <mergeCell ref="N126:P126"/>
    <mergeCell ref="J127:L127"/>
    <mergeCell ref="N127:P127"/>
    <mergeCell ref="J128:L128"/>
    <mergeCell ref="N128:P128"/>
    <mergeCell ref="J142:L142"/>
    <mergeCell ref="J143:L143"/>
    <mergeCell ref="J144:L144"/>
    <mergeCell ref="J145:L145"/>
    <mergeCell ref="J146:L146"/>
    <mergeCell ref="J132:L132"/>
    <mergeCell ref="N132:P132"/>
    <mergeCell ref="J133:L133"/>
    <mergeCell ref="N133:P133"/>
    <mergeCell ref="J141:L141"/>
    <mergeCell ref="J156:L156"/>
    <mergeCell ref="N156:P156"/>
    <mergeCell ref="J157:L157"/>
    <mergeCell ref="N157:P157"/>
    <mergeCell ref="J158:L158"/>
    <mergeCell ref="N158:P158"/>
    <mergeCell ref="J152:L152"/>
    <mergeCell ref="N141:P141"/>
    <mergeCell ref="N142:P142"/>
    <mergeCell ref="N143:P143"/>
    <mergeCell ref="N144:P144"/>
    <mergeCell ref="N145:P145"/>
    <mergeCell ref="N146:P146"/>
    <mergeCell ref="N147:P147"/>
    <mergeCell ref="N148:P148"/>
    <mergeCell ref="N149:P149"/>
    <mergeCell ref="N150:P150"/>
    <mergeCell ref="N151:P151"/>
    <mergeCell ref="N152:P152"/>
    <mergeCell ref="J147:L147"/>
    <mergeCell ref="J148:L148"/>
    <mergeCell ref="J149:L149"/>
    <mergeCell ref="J150:L150"/>
    <mergeCell ref="J151:L151"/>
    <mergeCell ref="I169:J169"/>
    <mergeCell ref="I171:J171"/>
    <mergeCell ref="I172:J172"/>
    <mergeCell ref="I170:J170"/>
    <mergeCell ref="J159:L159"/>
    <mergeCell ref="N159:P159"/>
    <mergeCell ref="J162:L162"/>
    <mergeCell ref="N162:P162"/>
    <mergeCell ref="A165:R166"/>
    <mergeCell ref="R72:T72"/>
    <mergeCell ref="V72:X72"/>
    <mergeCell ref="R73:T73"/>
    <mergeCell ref="V73:X73"/>
    <mergeCell ref="R76:T76"/>
    <mergeCell ref="V76:X76"/>
    <mergeCell ref="R77:T77"/>
    <mergeCell ref="V77:X77"/>
    <mergeCell ref="R78:T78"/>
    <mergeCell ref="V78:X78"/>
    <mergeCell ref="Z69:AF69"/>
    <mergeCell ref="Z70:AB70"/>
    <mergeCell ref="AD70:AF70"/>
    <mergeCell ref="Z71:AB71"/>
    <mergeCell ref="AD71:AF71"/>
    <mergeCell ref="Z72:AB72"/>
    <mergeCell ref="AD72:AF72"/>
    <mergeCell ref="Z73:AB73"/>
    <mergeCell ref="AD73:AF73"/>
    <mergeCell ref="Z76:AB76"/>
    <mergeCell ref="AD76:AF76"/>
    <mergeCell ref="Z77:AB77"/>
    <mergeCell ref="AD77:AF77"/>
    <mergeCell ref="Z78:AB78"/>
    <mergeCell ref="AD78:AF78"/>
    <mergeCell ref="J94:P94"/>
    <mergeCell ref="J115:P115"/>
    <mergeCell ref="J140:P140"/>
    <mergeCell ref="R94:X94"/>
    <mergeCell ref="R95:T95"/>
    <mergeCell ref="V95:X95"/>
    <mergeCell ref="R96:T96"/>
    <mergeCell ref="V96:X96"/>
    <mergeCell ref="R97:T97"/>
    <mergeCell ref="V97:X97"/>
    <mergeCell ref="R98:T98"/>
    <mergeCell ref="V98:X98"/>
    <mergeCell ref="R99:T99"/>
    <mergeCell ref="V99:X99"/>
    <mergeCell ref="R100:T100"/>
    <mergeCell ref="V100:X100"/>
    <mergeCell ref="R101:T101"/>
    <mergeCell ref="V101:X101"/>
    <mergeCell ref="R104:T104"/>
    <mergeCell ref="V104:X104"/>
    <mergeCell ref="R105:T105"/>
    <mergeCell ref="V105:X105"/>
    <mergeCell ref="R106:T106"/>
    <mergeCell ref="V106:X106"/>
    <mergeCell ref="R107:T107"/>
    <mergeCell ref="V107:X107"/>
    <mergeCell ref="R108:T108"/>
    <mergeCell ref="V108:X108"/>
    <mergeCell ref="R109:T109"/>
    <mergeCell ref="V109:X109"/>
    <mergeCell ref="R110:T110"/>
    <mergeCell ref="V110:X110"/>
    <mergeCell ref="R111:T111"/>
    <mergeCell ref="V111:X111"/>
    <mergeCell ref="R112:T112"/>
    <mergeCell ref="V112:X112"/>
    <mergeCell ref="R113:T113"/>
    <mergeCell ref="V113:X113"/>
    <mergeCell ref="R115:X115"/>
    <mergeCell ref="R116:T116"/>
    <mergeCell ref="V116:X116"/>
    <mergeCell ref="R117:T117"/>
    <mergeCell ref="V117:X117"/>
    <mergeCell ref="R118:T118"/>
    <mergeCell ref="V118:X118"/>
    <mergeCell ref="R119:T119"/>
    <mergeCell ref="V119:X119"/>
    <mergeCell ref="R120:T120"/>
    <mergeCell ref="V120:X120"/>
    <mergeCell ref="R121:T121"/>
    <mergeCell ref="V121:X121"/>
    <mergeCell ref="R124:T124"/>
    <mergeCell ref="V124:X124"/>
    <mergeCell ref="R125:T125"/>
    <mergeCell ref="V125:X125"/>
    <mergeCell ref="R126:T126"/>
    <mergeCell ref="V126:X126"/>
    <mergeCell ref="R127:T127"/>
    <mergeCell ref="V127:X127"/>
    <mergeCell ref="R128:T128"/>
    <mergeCell ref="V128:X128"/>
    <mergeCell ref="R129:T129"/>
    <mergeCell ref="V129:X129"/>
    <mergeCell ref="R130:T130"/>
    <mergeCell ref="V130:X130"/>
    <mergeCell ref="R131:T131"/>
    <mergeCell ref="V131:X131"/>
    <mergeCell ref="R132:T132"/>
    <mergeCell ref="V132:X132"/>
    <mergeCell ref="R133:T133"/>
    <mergeCell ref="V133:X133"/>
    <mergeCell ref="R140:X140"/>
    <mergeCell ref="R141:T141"/>
    <mergeCell ref="V141:X141"/>
    <mergeCell ref="R142:T142"/>
    <mergeCell ref="V142:X142"/>
    <mergeCell ref="R143:T143"/>
    <mergeCell ref="V143:X143"/>
    <mergeCell ref="R144:T144"/>
    <mergeCell ref="V144:X144"/>
    <mergeCell ref="R145:T145"/>
    <mergeCell ref="V145:X145"/>
    <mergeCell ref="R146:T146"/>
    <mergeCell ref="V146:X146"/>
    <mergeCell ref="R147:T147"/>
    <mergeCell ref="V147:X147"/>
    <mergeCell ref="R148:T148"/>
    <mergeCell ref="V148:X148"/>
    <mergeCell ref="R149:T149"/>
    <mergeCell ref="V149:X149"/>
    <mergeCell ref="R150:T150"/>
    <mergeCell ref="V150:X150"/>
    <mergeCell ref="R151:T151"/>
    <mergeCell ref="V151:X151"/>
    <mergeCell ref="R152:T152"/>
    <mergeCell ref="V152:X152"/>
    <mergeCell ref="Z94:AF94"/>
    <mergeCell ref="Z95:AB95"/>
    <mergeCell ref="AD95:AF95"/>
    <mergeCell ref="Z96:AB96"/>
    <mergeCell ref="AD96:AF96"/>
    <mergeCell ref="Z97:AB97"/>
    <mergeCell ref="AD97:AF97"/>
    <mergeCell ref="Z98:AB98"/>
    <mergeCell ref="AD98:AF98"/>
    <mergeCell ref="Z99:AB99"/>
    <mergeCell ref="AD99:AF99"/>
    <mergeCell ref="Z100:AB100"/>
    <mergeCell ref="AD100:AF100"/>
    <mergeCell ref="Z101:AB101"/>
    <mergeCell ref="AD101:AF101"/>
    <mergeCell ref="Z104:AB104"/>
    <mergeCell ref="AD104:AF104"/>
    <mergeCell ref="Z105:AB105"/>
    <mergeCell ref="AD105:AF105"/>
    <mergeCell ref="Z106:AB106"/>
    <mergeCell ref="AD106:AF106"/>
    <mergeCell ref="Z107:AB107"/>
    <mergeCell ref="AD107:AF107"/>
    <mergeCell ref="Z108:AB108"/>
    <mergeCell ref="AD108:AF108"/>
    <mergeCell ref="Z109:AB109"/>
    <mergeCell ref="AD109:AF109"/>
    <mergeCell ref="Z110:AB110"/>
    <mergeCell ref="AD110:AF110"/>
    <mergeCell ref="Z111:AB111"/>
    <mergeCell ref="AD111:AF111"/>
    <mergeCell ref="Z112:AB112"/>
    <mergeCell ref="AD112:AF112"/>
    <mergeCell ref="Z113:AB113"/>
    <mergeCell ref="AD113:AF113"/>
    <mergeCell ref="Z115:AF115"/>
    <mergeCell ref="Z116:AB116"/>
    <mergeCell ref="AD116:AF116"/>
    <mergeCell ref="Z117:AB117"/>
    <mergeCell ref="AD117:AF117"/>
    <mergeCell ref="Z118:AB118"/>
    <mergeCell ref="AD118:AF118"/>
    <mergeCell ref="Z119:AB119"/>
    <mergeCell ref="AD119:AF119"/>
    <mergeCell ref="Z120:AB120"/>
    <mergeCell ref="AD120:AF120"/>
    <mergeCell ref="Z121:AB121"/>
    <mergeCell ref="AD121:AF121"/>
    <mergeCell ref="Z124:AB124"/>
    <mergeCell ref="AD124:AF124"/>
    <mergeCell ref="Z125:AB125"/>
    <mergeCell ref="AD125:AF125"/>
    <mergeCell ref="Z126:AB126"/>
    <mergeCell ref="AD126:AF126"/>
    <mergeCell ref="Z127:AB127"/>
    <mergeCell ref="AD127:AF127"/>
    <mergeCell ref="Z128:AB128"/>
    <mergeCell ref="AD128:AF128"/>
    <mergeCell ref="Z129:AB129"/>
    <mergeCell ref="AD129:AF129"/>
    <mergeCell ref="Z130:AB130"/>
    <mergeCell ref="AD130:AF130"/>
    <mergeCell ref="Z131:AB131"/>
    <mergeCell ref="AD131:AF131"/>
    <mergeCell ref="Z132:AB132"/>
    <mergeCell ref="AD132:AF132"/>
    <mergeCell ref="Z133:AB133"/>
    <mergeCell ref="AD133:AF133"/>
    <mergeCell ref="Z140:AF140"/>
    <mergeCell ref="Z141:AB141"/>
    <mergeCell ref="AD141:AF141"/>
    <mergeCell ref="Z142:AB142"/>
    <mergeCell ref="AD142:AF142"/>
    <mergeCell ref="Z143:AB143"/>
    <mergeCell ref="AD143:AF143"/>
    <mergeCell ref="Z144:AB144"/>
    <mergeCell ref="AD144:AF144"/>
    <mergeCell ref="Z145:AB145"/>
    <mergeCell ref="AD145:AF145"/>
    <mergeCell ref="Z146:AB146"/>
    <mergeCell ref="AD146:AF146"/>
    <mergeCell ref="Z147:AB147"/>
    <mergeCell ref="AD147:AF147"/>
    <mergeCell ref="Z148:AB148"/>
    <mergeCell ref="AD148:AF148"/>
    <mergeCell ref="Z149:AB149"/>
    <mergeCell ref="AD149:AF149"/>
    <mergeCell ref="V165:W165"/>
    <mergeCell ref="V166:W166"/>
    <mergeCell ref="X166:Y166"/>
    <mergeCell ref="X165:Y165"/>
    <mergeCell ref="V167:W167"/>
    <mergeCell ref="X167:Y167"/>
    <mergeCell ref="W168:X168"/>
    <mergeCell ref="Z150:AB150"/>
    <mergeCell ref="AD150:AF150"/>
    <mergeCell ref="Z151:AB151"/>
    <mergeCell ref="AD151:AF151"/>
    <mergeCell ref="Z152:AB152"/>
    <mergeCell ref="AD152:AF152"/>
  </mergeCells>
  <pageMargins left="0.7" right="0.7" top="0.75" bottom="0.75" header="0.3" footer="0.3"/>
  <pageSetup scale="29" fitToHeight="0" orientation="portrait" r:id="rId1"/>
  <rowBreaks count="1" manualBreakCount="1">
    <brk id="81" max="3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T45"/>
  <sheetViews>
    <sheetView showGridLines="0" view="pageBreakPreview" zoomScale="85" zoomScaleNormal="100" zoomScaleSheetLayoutView="85" workbookViewId="0">
      <selection activeCell="B23" sqref="B23:M23"/>
    </sheetView>
  </sheetViews>
  <sheetFormatPr defaultRowHeight="14.4" x14ac:dyDescent="0.3"/>
  <cols>
    <col min="14" max="14" width="11.5546875" customWidth="1"/>
  </cols>
  <sheetData>
    <row r="3" spans="1:20" x14ac:dyDescent="0.3">
      <c r="L3" s="207"/>
      <c r="M3" s="207"/>
      <c r="N3" s="207"/>
      <c r="O3" s="207"/>
      <c r="P3" s="207"/>
      <c r="Q3" s="207"/>
      <c r="R3" s="207"/>
      <c r="S3" s="207"/>
      <c r="T3" s="207"/>
    </row>
    <row r="4" spans="1:20" ht="15.6" x14ac:dyDescent="0.3">
      <c r="A4" s="45" t="s">
        <v>131</v>
      </c>
      <c r="B4" s="22"/>
      <c r="C4" s="22"/>
      <c r="D4" s="22"/>
      <c r="E4" s="23"/>
      <c r="F4" s="336" t="s">
        <v>192</v>
      </c>
      <c r="G4" s="337"/>
      <c r="H4" s="337"/>
      <c r="I4" s="337"/>
      <c r="J4" s="337"/>
      <c r="K4" s="337"/>
      <c r="L4" s="337"/>
      <c r="M4" s="338"/>
      <c r="N4" s="320" t="s">
        <v>162</v>
      </c>
      <c r="O4" s="284"/>
      <c r="P4" s="285"/>
      <c r="Q4" s="320"/>
      <c r="R4" s="284"/>
      <c r="S4" s="284"/>
      <c r="T4" s="285"/>
    </row>
    <row r="5" spans="1:20" x14ac:dyDescent="0.3">
      <c r="A5" s="26" t="s">
        <v>132</v>
      </c>
      <c r="E5" s="25"/>
      <c r="F5" s="339" t="s">
        <v>193</v>
      </c>
      <c r="G5" s="340"/>
      <c r="H5" s="340"/>
      <c r="I5" s="340"/>
      <c r="J5" s="340"/>
      <c r="K5" s="340"/>
      <c r="L5" s="340"/>
      <c r="M5" s="341"/>
      <c r="N5" s="318" t="s">
        <v>134</v>
      </c>
      <c r="O5" s="334" t="s">
        <v>135</v>
      </c>
      <c r="P5" s="335"/>
      <c r="Q5" s="334" t="s">
        <v>135</v>
      </c>
      <c r="R5" s="335"/>
      <c r="S5" s="334" t="s">
        <v>135</v>
      </c>
      <c r="T5" s="335"/>
    </row>
    <row r="6" spans="1:20" x14ac:dyDescent="0.3">
      <c r="A6" s="39" t="s">
        <v>133</v>
      </c>
      <c r="B6" s="6"/>
      <c r="C6" s="6"/>
      <c r="D6" s="6"/>
      <c r="E6" s="24"/>
      <c r="F6" s="342"/>
      <c r="G6" s="343"/>
      <c r="H6" s="343"/>
      <c r="I6" s="343"/>
      <c r="J6" s="343"/>
      <c r="K6" s="343"/>
      <c r="L6" s="343"/>
      <c r="M6" s="344"/>
      <c r="N6" s="319"/>
      <c r="O6" s="316"/>
      <c r="P6" s="317"/>
      <c r="Q6" s="316"/>
      <c r="R6" s="317"/>
      <c r="S6" s="316"/>
      <c r="T6" s="317"/>
    </row>
    <row r="7" spans="1:20" x14ac:dyDescent="0.3">
      <c r="A7" s="37" t="s">
        <v>197</v>
      </c>
      <c r="B7" s="22"/>
      <c r="C7" s="22"/>
      <c r="D7" s="22"/>
      <c r="E7" s="22"/>
      <c r="F7" s="22"/>
      <c r="G7" s="22"/>
      <c r="H7" s="22"/>
      <c r="I7" s="22"/>
      <c r="J7" s="22"/>
      <c r="K7" s="22"/>
      <c r="L7" s="22"/>
      <c r="M7" s="22"/>
      <c r="N7" s="22"/>
      <c r="O7" s="22"/>
      <c r="P7" s="22"/>
      <c r="Q7" s="22"/>
      <c r="R7" s="22"/>
      <c r="S7" s="22"/>
      <c r="T7" s="23"/>
    </row>
    <row r="8" spans="1:20" x14ac:dyDescent="0.3">
      <c r="A8" s="38" t="s">
        <v>136</v>
      </c>
      <c r="B8" s="6"/>
      <c r="C8" s="6"/>
      <c r="D8" s="6"/>
      <c r="E8" s="6"/>
      <c r="F8" s="6"/>
      <c r="G8" s="6"/>
      <c r="H8" s="6"/>
      <c r="I8" s="6"/>
      <c r="J8" s="6"/>
      <c r="K8" s="6"/>
      <c r="L8" s="6"/>
      <c r="M8" s="6"/>
      <c r="N8" s="6"/>
      <c r="O8" s="6"/>
      <c r="P8" s="6"/>
      <c r="Q8" s="6"/>
      <c r="R8" s="6"/>
      <c r="S8" s="6"/>
      <c r="T8" s="24"/>
    </row>
    <row r="9" spans="1:20" ht="21.75" customHeight="1" x14ac:dyDescent="0.3">
      <c r="A9" s="33"/>
      <c r="B9" s="34" t="s">
        <v>199</v>
      </c>
      <c r="C9" s="35"/>
      <c r="D9" s="35"/>
      <c r="E9" s="35"/>
      <c r="F9" s="35"/>
      <c r="G9" s="35"/>
      <c r="H9" s="35"/>
      <c r="I9" s="35"/>
      <c r="J9" s="35"/>
      <c r="K9" s="35"/>
      <c r="L9" s="35"/>
      <c r="M9" s="35"/>
      <c r="N9" s="28" t="s">
        <v>137</v>
      </c>
      <c r="O9" s="320"/>
      <c r="P9" s="285"/>
      <c r="Q9" s="320"/>
      <c r="R9" s="285"/>
      <c r="S9" s="320"/>
      <c r="T9" s="285"/>
    </row>
    <row r="10" spans="1:20" x14ac:dyDescent="0.3">
      <c r="A10" s="33" t="s">
        <v>198</v>
      </c>
      <c r="B10" s="35"/>
      <c r="C10" s="35"/>
      <c r="D10" s="35"/>
      <c r="E10" s="35"/>
      <c r="F10" s="35"/>
      <c r="G10" s="35"/>
      <c r="H10" s="35"/>
      <c r="I10" s="35"/>
      <c r="J10" s="35"/>
      <c r="K10" s="35"/>
      <c r="L10" s="35"/>
      <c r="M10" s="35"/>
      <c r="N10" s="35"/>
      <c r="O10" s="35"/>
      <c r="P10" s="35"/>
      <c r="Q10" s="35"/>
      <c r="R10" s="35"/>
      <c r="S10" s="35"/>
      <c r="T10" s="36"/>
    </row>
    <row r="11" spans="1:20" ht="24" customHeight="1" x14ac:dyDescent="0.3">
      <c r="A11" s="329" t="s">
        <v>161</v>
      </c>
      <c r="B11" s="330"/>
      <c r="C11" s="330"/>
      <c r="D11" s="330"/>
      <c r="E11" s="330"/>
      <c r="F11" s="330"/>
      <c r="G11" s="330"/>
      <c r="H11" s="330"/>
      <c r="I11" s="330"/>
      <c r="J11" s="330"/>
      <c r="K11" s="330"/>
      <c r="L11" s="330"/>
      <c r="M11" s="330"/>
      <c r="N11" s="330"/>
      <c r="O11" s="330"/>
      <c r="P11" s="330"/>
      <c r="Q11" s="330"/>
      <c r="R11" s="330"/>
      <c r="S11" s="330"/>
      <c r="T11" s="331"/>
    </row>
    <row r="12" spans="1:20" x14ac:dyDescent="0.3">
      <c r="A12" s="346" t="s">
        <v>138</v>
      </c>
      <c r="B12" s="347" t="s">
        <v>139</v>
      </c>
      <c r="C12" s="348"/>
      <c r="D12" s="348"/>
      <c r="E12" s="348"/>
      <c r="F12" s="348"/>
      <c r="G12" s="348"/>
      <c r="H12" s="348"/>
      <c r="I12" s="348"/>
      <c r="J12" s="348"/>
      <c r="K12" s="348"/>
      <c r="L12" s="348"/>
      <c r="M12" s="349"/>
      <c r="N12" s="345" t="s">
        <v>134</v>
      </c>
      <c r="O12" s="314"/>
      <c r="P12" s="315"/>
      <c r="Q12" s="314"/>
      <c r="R12" s="315"/>
      <c r="S12" s="314"/>
      <c r="T12" s="315"/>
    </row>
    <row r="13" spans="1:20" x14ac:dyDescent="0.3">
      <c r="A13" s="287"/>
      <c r="B13" s="291" t="s">
        <v>140</v>
      </c>
      <c r="C13" s="292"/>
      <c r="D13" s="292"/>
      <c r="E13" s="292"/>
      <c r="F13" s="292"/>
      <c r="G13" s="292"/>
      <c r="H13" s="292"/>
      <c r="I13" s="292"/>
      <c r="J13" s="292"/>
      <c r="K13" s="292"/>
      <c r="L13" s="292"/>
      <c r="M13" s="293"/>
      <c r="N13" s="319"/>
      <c r="O13" s="332"/>
      <c r="P13" s="333"/>
      <c r="Q13" s="332"/>
      <c r="R13" s="333"/>
      <c r="S13" s="332"/>
      <c r="T13" s="333"/>
    </row>
    <row r="14" spans="1:20" x14ac:dyDescent="0.3">
      <c r="A14" s="28" t="s">
        <v>141</v>
      </c>
      <c r="B14" s="303" t="s">
        <v>142</v>
      </c>
      <c r="C14" s="304"/>
      <c r="D14" s="304"/>
      <c r="E14" s="304"/>
      <c r="F14" s="304"/>
      <c r="G14" s="304"/>
      <c r="H14" s="304"/>
      <c r="I14" s="304"/>
      <c r="J14" s="304"/>
      <c r="K14" s="304"/>
      <c r="L14" s="304"/>
      <c r="M14" s="305"/>
      <c r="N14" s="28" t="s">
        <v>153</v>
      </c>
      <c r="O14" s="283"/>
      <c r="P14" s="299"/>
      <c r="Q14" s="283"/>
      <c r="R14" s="299"/>
      <c r="S14" s="283"/>
      <c r="T14" s="299"/>
    </row>
    <row r="15" spans="1:20" x14ac:dyDescent="0.3">
      <c r="A15" s="28" t="s">
        <v>143</v>
      </c>
      <c r="B15" s="303" t="s">
        <v>251</v>
      </c>
      <c r="C15" s="304"/>
      <c r="D15" s="304"/>
      <c r="E15" s="304"/>
      <c r="F15" s="304"/>
      <c r="G15" s="304"/>
      <c r="H15" s="304"/>
      <c r="I15" s="304"/>
      <c r="J15" s="304"/>
      <c r="K15" s="304"/>
      <c r="L15" s="304"/>
      <c r="M15" s="305"/>
      <c r="N15" s="28" t="s">
        <v>154</v>
      </c>
      <c r="O15" s="283"/>
      <c r="P15" s="299"/>
      <c r="Q15" s="283"/>
      <c r="R15" s="299"/>
      <c r="S15" s="283"/>
      <c r="T15" s="299"/>
    </row>
    <row r="16" spans="1:20" x14ac:dyDescent="0.3">
      <c r="A16" s="28" t="s">
        <v>144</v>
      </c>
      <c r="B16" s="303" t="s">
        <v>253</v>
      </c>
      <c r="C16" s="304"/>
      <c r="D16" s="304"/>
      <c r="E16" s="304"/>
      <c r="F16" s="304"/>
      <c r="G16" s="304"/>
      <c r="H16" s="304"/>
      <c r="I16" s="304"/>
      <c r="J16" s="304"/>
      <c r="K16" s="304"/>
      <c r="L16" s="304"/>
      <c r="M16" s="305"/>
      <c r="N16" s="28" t="s">
        <v>154</v>
      </c>
      <c r="O16" s="283"/>
      <c r="P16" s="299"/>
      <c r="Q16" s="283"/>
      <c r="R16" s="299"/>
      <c r="S16" s="283"/>
      <c r="T16" s="299"/>
    </row>
    <row r="17" spans="1:20" x14ac:dyDescent="0.3">
      <c r="A17" s="28" t="s">
        <v>145</v>
      </c>
      <c r="B17" s="303" t="s">
        <v>146</v>
      </c>
      <c r="C17" s="304"/>
      <c r="D17" s="304"/>
      <c r="E17" s="304"/>
      <c r="F17" s="304"/>
      <c r="G17" s="304"/>
      <c r="H17" s="304"/>
      <c r="I17" s="304"/>
      <c r="J17" s="304"/>
      <c r="K17" s="304"/>
      <c r="L17" s="304"/>
      <c r="M17" s="305"/>
      <c r="N17" s="28" t="s">
        <v>154</v>
      </c>
      <c r="O17" s="283"/>
      <c r="P17" s="299"/>
      <c r="Q17" s="283"/>
      <c r="R17" s="299"/>
      <c r="S17" s="283"/>
      <c r="T17" s="299"/>
    </row>
    <row r="18" spans="1:20" x14ac:dyDescent="0.3">
      <c r="A18" s="286" t="s">
        <v>147</v>
      </c>
      <c r="B18" s="288" t="s">
        <v>148</v>
      </c>
      <c r="C18" s="289"/>
      <c r="D18" s="289"/>
      <c r="E18" s="289"/>
      <c r="F18" s="289"/>
      <c r="G18" s="289"/>
      <c r="H18" s="289"/>
      <c r="I18" s="289"/>
      <c r="J18" s="289"/>
      <c r="K18" s="289"/>
      <c r="L18" s="289"/>
      <c r="M18" s="290"/>
      <c r="N18" s="286" t="s">
        <v>154</v>
      </c>
      <c r="O18" s="306"/>
      <c r="P18" s="307"/>
      <c r="Q18" s="306"/>
      <c r="R18" s="307"/>
      <c r="S18" s="306"/>
      <c r="T18" s="307"/>
    </row>
    <row r="19" spans="1:20" x14ac:dyDescent="0.3">
      <c r="A19" s="287"/>
      <c r="B19" s="291" t="s">
        <v>149</v>
      </c>
      <c r="C19" s="292"/>
      <c r="D19" s="292"/>
      <c r="E19" s="292"/>
      <c r="F19" s="292"/>
      <c r="G19" s="292"/>
      <c r="H19" s="292"/>
      <c r="I19" s="292"/>
      <c r="J19" s="292"/>
      <c r="K19" s="292"/>
      <c r="L19" s="292"/>
      <c r="M19" s="293"/>
      <c r="N19" s="287"/>
      <c r="O19" s="308"/>
      <c r="P19" s="309"/>
      <c r="Q19" s="308"/>
      <c r="R19" s="309"/>
      <c r="S19" s="308"/>
      <c r="T19" s="309"/>
    </row>
    <row r="20" spans="1:20" x14ac:dyDescent="0.3">
      <c r="A20" s="31" t="s">
        <v>249</v>
      </c>
      <c r="B20" s="303" t="s">
        <v>250</v>
      </c>
      <c r="C20" s="304"/>
      <c r="D20" s="304"/>
      <c r="E20" s="304"/>
      <c r="F20" s="304"/>
      <c r="G20" s="304"/>
      <c r="H20" s="304"/>
      <c r="I20" s="304"/>
      <c r="J20" s="304"/>
      <c r="K20" s="304"/>
      <c r="L20" s="304"/>
      <c r="M20" s="305"/>
      <c r="N20" s="31" t="s">
        <v>154</v>
      </c>
      <c r="O20" s="283"/>
      <c r="P20" s="299"/>
      <c r="Q20" s="283"/>
      <c r="R20" s="299"/>
      <c r="S20" s="283"/>
      <c r="T20" s="299"/>
    </row>
    <row r="21" spans="1:20" x14ac:dyDescent="0.3">
      <c r="A21" s="286" t="s">
        <v>150</v>
      </c>
      <c r="B21" s="288" t="s">
        <v>151</v>
      </c>
      <c r="C21" s="289"/>
      <c r="D21" s="289"/>
      <c r="E21" s="289"/>
      <c r="F21" s="289"/>
      <c r="G21" s="289"/>
      <c r="H21" s="289"/>
      <c r="I21" s="289"/>
      <c r="J21" s="289"/>
      <c r="K21" s="289"/>
      <c r="L21" s="289"/>
      <c r="M21" s="290"/>
      <c r="N21" s="286" t="s">
        <v>154</v>
      </c>
      <c r="O21" s="306"/>
      <c r="P21" s="307"/>
      <c r="Q21" s="306"/>
      <c r="R21" s="307"/>
      <c r="S21" s="306"/>
      <c r="T21" s="307"/>
    </row>
    <row r="22" spans="1:20" x14ac:dyDescent="0.3">
      <c r="A22" s="287"/>
      <c r="B22" s="291" t="s">
        <v>152</v>
      </c>
      <c r="C22" s="292"/>
      <c r="D22" s="292"/>
      <c r="E22" s="292"/>
      <c r="F22" s="292"/>
      <c r="G22" s="292"/>
      <c r="H22" s="292"/>
      <c r="I22" s="292"/>
      <c r="J22" s="292"/>
      <c r="K22" s="292"/>
      <c r="L22" s="292"/>
      <c r="M22" s="293"/>
      <c r="N22" s="287"/>
      <c r="O22" s="308"/>
      <c r="P22" s="309"/>
      <c r="Q22" s="308"/>
      <c r="R22" s="309"/>
      <c r="S22" s="308"/>
      <c r="T22" s="309"/>
    </row>
    <row r="23" spans="1:20" x14ac:dyDescent="0.3">
      <c r="A23" s="32"/>
      <c r="B23" s="303" t="s">
        <v>155</v>
      </c>
      <c r="C23" s="304"/>
      <c r="D23" s="304"/>
      <c r="E23" s="304"/>
      <c r="F23" s="304"/>
      <c r="G23" s="304"/>
      <c r="H23" s="304"/>
      <c r="I23" s="304"/>
      <c r="J23" s="304"/>
      <c r="K23" s="304"/>
      <c r="L23" s="304"/>
      <c r="M23" s="305"/>
      <c r="N23" s="28" t="s">
        <v>156</v>
      </c>
      <c r="O23" s="283">
        <f>O12-O14+O15+O16+O17+O18+O20+O21</f>
        <v>0</v>
      </c>
      <c r="P23" s="299"/>
      <c r="Q23" s="283">
        <f t="shared" ref="Q23" si="0">Q12-Q14+Q15+Q16+Q17+Q18+Q20+Q21</f>
        <v>0</v>
      </c>
      <c r="R23" s="299"/>
      <c r="S23" s="283">
        <f t="shared" ref="S23" si="1">S12-S14+S15+S16+S17+S18+S20+S21</f>
        <v>0</v>
      </c>
      <c r="T23" s="299"/>
    </row>
    <row r="24" spans="1:20" x14ac:dyDescent="0.3">
      <c r="A24" s="20" t="s">
        <v>157</v>
      </c>
      <c r="B24" s="303" t="s">
        <v>158</v>
      </c>
      <c r="C24" s="304"/>
      <c r="D24" s="304"/>
      <c r="E24" s="304"/>
      <c r="F24" s="304"/>
      <c r="G24" s="304"/>
      <c r="H24" s="304"/>
      <c r="I24" s="304"/>
      <c r="J24" s="304"/>
      <c r="K24" s="304"/>
      <c r="L24" s="304"/>
      <c r="M24" s="305"/>
      <c r="N24" s="28" t="s">
        <v>159</v>
      </c>
      <c r="O24" s="327">
        <f>O9</f>
        <v>0</v>
      </c>
      <c r="P24" s="328"/>
      <c r="Q24" s="327">
        <f>Q9</f>
        <v>0</v>
      </c>
      <c r="R24" s="328"/>
      <c r="S24" s="327">
        <f>S9</f>
        <v>0</v>
      </c>
      <c r="T24" s="328"/>
    </row>
    <row r="25" spans="1:20" x14ac:dyDescent="0.3">
      <c r="A25" s="297" t="s">
        <v>160</v>
      </c>
      <c r="B25" s="298"/>
      <c r="C25" s="298"/>
      <c r="D25" s="298"/>
      <c r="E25" s="298"/>
      <c r="F25" s="298"/>
      <c r="G25" s="298"/>
      <c r="H25" s="298"/>
      <c r="I25" s="298"/>
      <c r="J25" s="298"/>
      <c r="K25" s="298"/>
      <c r="L25" s="298"/>
      <c r="M25" s="209"/>
      <c r="N25" s="30" t="s">
        <v>137</v>
      </c>
      <c r="O25" s="320" t="e">
        <f>O23/O24</f>
        <v>#DIV/0!</v>
      </c>
      <c r="P25" s="299"/>
      <c r="Q25" s="320" t="e">
        <f>Q23/Q24</f>
        <v>#DIV/0!</v>
      </c>
      <c r="R25" s="299"/>
      <c r="S25" s="320" t="e">
        <f>S23/S24</f>
        <v>#DIV/0!</v>
      </c>
      <c r="T25" s="299"/>
    </row>
    <row r="26" spans="1:20" ht="15" customHeight="1" x14ac:dyDescent="0.3">
      <c r="A26" s="321" t="s">
        <v>163</v>
      </c>
      <c r="B26" s="322"/>
      <c r="C26" s="322"/>
      <c r="D26" s="322"/>
      <c r="E26" s="322"/>
      <c r="F26" s="322"/>
      <c r="G26" s="322"/>
      <c r="H26" s="322"/>
      <c r="I26" s="322"/>
      <c r="J26" s="322"/>
      <c r="K26" s="322"/>
      <c r="L26" s="322"/>
      <c r="M26" s="322"/>
      <c r="N26" s="322"/>
      <c r="O26" s="322"/>
      <c r="P26" s="322"/>
      <c r="Q26" s="322"/>
      <c r="R26" s="322"/>
      <c r="S26" s="322"/>
      <c r="T26" s="323"/>
    </row>
    <row r="27" spans="1:20" x14ac:dyDescent="0.3">
      <c r="A27" s="324" t="s">
        <v>164</v>
      </c>
      <c r="B27" s="325"/>
      <c r="C27" s="325"/>
      <c r="D27" s="325"/>
      <c r="E27" s="325"/>
      <c r="F27" s="325"/>
      <c r="G27" s="325"/>
      <c r="H27" s="325"/>
      <c r="I27" s="325"/>
      <c r="J27" s="325"/>
      <c r="K27" s="325"/>
      <c r="L27" s="325"/>
      <c r="M27" s="325"/>
      <c r="N27" s="325"/>
      <c r="O27" s="325"/>
      <c r="P27" s="325"/>
      <c r="Q27" s="325"/>
      <c r="R27" s="325"/>
      <c r="S27" s="325"/>
      <c r="T27" s="326"/>
    </row>
    <row r="28" spans="1:20" ht="19.5" customHeight="1" x14ac:dyDescent="0.3">
      <c r="A28" s="29" t="s">
        <v>165</v>
      </c>
      <c r="B28" s="280" t="s">
        <v>167</v>
      </c>
      <c r="C28" s="281"/>
      <c r="D28" s="281"/>
      <c r="E28" s="281"/>
      <c r="F28" s="281"/>
      <c r="G28" s="281"/>
      <c r="H28" s="281"/>
      <c r="I28" s="281"/>
      <c r="J28" s="281"/>
      <c r="K28" s="281"/>
      <c r="L28" s="281"/>
      <c r="M28" s="282"/>
      <c r="N28" s="43" t="s">
        <v>134</v>
      </c>
      <c r="O28" s="314"/>
      <c r="P28" s="315"/>
      <c r="Q28" s="314"/>
      <c r="R28" s="315"/>
      <c r="S28" s="314"/>
      <c r="T28" s="315"/>
    </row>
    <row r="29" spans="1:20" x14ac:dyDescent="0.3">
      <c r="A29" s="286" t="s">
        <v>166</v>
      </c>
      <c r="B29" s="288" t="s">
        <v>168</v>
      </c>
      <c r="C29" s="289"/>
      <c r="D29" s="289"/>
      <c r="E29" s="289"/>
      <c r="F29" s="289"/>
      <c r="G29" s="289"/>
      <c r="H29" s="289"/>
      <c r="I29" s="289"/>
      <c r="J29" s="289"/>
      <c r="K29" s="289"/>
      <c r="L29" s="289"/>
      <c r="M29" s="290"/>
      <c r="N29" s="286" t="s">
        <v>170</v>
      </c>
      <c r="O29" s="310">
        <v>0.75</v>
      </c>
      <c r="P29" s="311"/>
      <c r="Q29" s="310">
        <v>0.75</v>
      </c>
      <c r="R29" s="311"/>
      <c r="S29" s="310">
        <v>0.75</v>
      </c>
      <c r="T29" s="311"/>
    </row>
    <row r="30" spans="1:20" x14ac:dyDescent="0.3">
      <c r="A30" s="287"/>
      <c r="B30" s="291" t="s">
        <v>169</v>
      </c>
      <c r="C30" s="292"/>
      <c r="D30" s="292"/>
      <c r="E30" s="292"/>
      <c r="F30" s="292"/>
      <c r="G30" s="292"/>
      <c r="H30" s="292"/>
      <c r="I30" s="292"/>
      <c r="J30" s="292"/>
      <c r="K30" s="292"/>
      <c r="L30" s="292"/>
      <c r="M30" s="293"/>
      <c r="N30" s="287"/>
      <c r="O30" s="312"/>
      <c r="P30" s="313"/>
      <c r="Q30" s="312"/>
      <c r="R30" s="313"/>
      <c r="S30" s="312"/>
      <c r="T30" s="313"/>
    </row>
    <row r="31" spans="1:20" x14ac:dyDescent="0.3">
      <c r="A31" s="32"/>
      <c r="B31" s="303" t="s">
        <v>171</v>
      </c>
      <c r="C31" s="304"/>
      <c r="D31" s="304"/>
      <c r="E31" s="304"/>
      <c r="F31" s="304"/>
      <c r="G31" s="304"/>
      <c r="H31" s="304"/>
      <c r="I31" s="304"/>
      <c r="J31" s="304"/>
      <c r="K31" s="304"/>
      <c r="L31" s="304"/>
      <c r="M31" s="305"/>
      <c r="N31" s="28" t="s">
        <v>156</v>
      </c>
      <c r="O31" s="283">
        <f>O28*O29</f>
        <v>0</v>
      </c>
      <c r="P31" s="299"/>
      <c r="Q31" s="283">
        <f>Q28*Q29</f>
        <v>0</v>
      </c>
      <c r="R31" s="299"/>
      <c r="S31" s="283">
        <f>S28*S29</f>
        <v>0</v>
      </c>
      <c r="T31" s="299"/>
    </row>
    <row r="32" spans="1:20" x14ac:dyDescent="0.3">
      <c r="A32" s="286" t="s">
        <v>172</v>
      </c>
      <c r="B32" s="288" t="s">
        <v>174</v>
      </c>
      <c r="C32" s="289"/>
      <c r="D32" s="289"/>
      <c r="E32" s="289"/>
      <c r="F32" s="289"/>
      <c r="G32" s="289"/>
      <c r="H32" s="289"/>
      <c r="I32" s="289"/>
      <c r="J32" s="289"/>
      <c r="K32" s="289"/>
      <c r="L32" s="289"/>
      <c r="M32" s="290"/>
      <c r="N32" s="286" t="s">
        <v>154</v>
      </c>
      <c r="O32" s="306"/>
      <c r="P32" s="307"/>
      <c r="Q32" s="306"/>
      <c r="R32" s="307"/>
      <c r="S32" s="306"/>
      <c r="T32" s="307"/>
    </row>
    <row r="33" spans="1:20" x14ac:dyDescent="0.3">
      <c r="A33" s="287"/>
      <c r="B33" s="294" t="s">
        <v>173</v>
      </c>
      <c r="C33" s="295"/>
      <c r="D33" s="295"/>
      <c r="E33" s="295"/>
      <c r="F33" s="295"/>
      <c r="G33" s="295"/>
      <c r="H33" s="295"/>
      <c r="I33" s="295"/>
      <c r="J33" s="295"/>
      <c r="K33" s="295"/>
      <c r="L33" s="295"/>
      <c r="M33" s="296"/>
      <c r="N33" s="287"/>
      <c r="O33" s="308"/>
      <c r="P33" s="309"/>
      <c r="Q33" s="308"/>
      <c r="R33" s="309"/>
      <c r="S33" s="308"/>
      <c r="T33" s="309"/>
    </row>
    <row r="34" spans="1:20" x14ac:dyDescent="0.3">
      <c r="A34" s="297" t="s">
        <v>175</v>
      </c>
      <c r="B34" s="298"/>
      <c r="C34" s="298"/>
      <c r="D34" s="298"/>
      <c r="E34" s="298"/>
      <c r="F34" s="298"/>
      <c r="G34" s="298"/>
      <c r="H34" s="298"/>
      <c r="I34" s="298"/>
      <c r="J34" s="298"/>
      <c r="K34" s="298"/>
      <c r="L34" s="298"/>
      <c r="M34" s="209"/>
      <c r="N34" s="30" t="s">
        <v>137</v>
      </c>
      <c r="O34" s="283">
        <f>O31+O32</f>
        <v>0</v>
      </c>
      <c r="P34" s="299"/>
      <c r="Q34" s="283">
        <f>Q31+Q32</f>
        <v>0</v>
      </c>
      <c r="R34" s="299"/>
      <c r="S34" s="283">
        <f>S31+S32</f>
        <v>0</v>
      </c>
      <c r="T34" s="299"/>
    </row>
    <row r="35" spans="1:20" x14ac:dyDescent="0.3">
      <c r="A35" s="300" t="s">
        <v>176</v>
      </c>
      <c r="B35" s="301"/>
      <c r="C35" s="301"/>
      <c r="D35" s="301"/>
      <c r="E35" s="301"/>
      <c r="F35" s="301"/>
      <c r="G35" s="301"/>
      <c r="H35" s="301"/>
      <c r="I35" s="301"/>
      <c r="J35" s="301"/>
      <c r="K35" s="301"/>
      <c r="L35" s="301"/>
      <c r="M35" s="301"/>
      <c r="N35" s="301"/>
      <c r="O35" s="301"/>
      <c r="P35" s="301"/>
      <c r="Q35" s="301"/>
      <c r="R35" s="301"/>
      <c r="S35" s="301"/>
      <c r="T35" s="302"/>
    </row>
    <row r="36" spans="1:20" ht="26.25" customHeight="1" x14ac:dyDescent="0.3">
      <c r="A36" s="28" t="s">
        <v>177</v>
      </c>
      <c r="B36" s="280" t="s">
        <v>178</v>
      </c>
      <c r="C36" s="281"/>
      <c r="D36" s="281"/>
      <c r="E36" s="281"/>
      <c r="F36" s="281"/>
      <c r="G36" s="281"/>
      <c r="H36" s="281"/>
      <c r="I36" s="281"/>
      <c r="J36" s="281"/>
      <c r="K36" s="281"/>
      <c r="L36" s="281"/>
      <c r="M36" s="281"/>
      <c r="N36" s="282"/>
      <c r="O36" s="283" t="e">
        <f>O25+Q25+S25+O34+Q34+S34</f>
        <v>#DIV/0!</v>
      </c>
      <c r="P36" s="284"/>
      <c r="Q36" s="284"/>
      <c r="R36" s="284"/>
      <c r="S36" s="284"/>
      <c r="T36" s="285"/>
    </row>
    <row r="37" spans="1:20" x14ac:dyDescent="0.3">
      <c r="A37" s="286" t="s">
        <v>179</v>
      </c>
      <c r="B37" s="288" t="s">
        <v>180</v>
      </c>
      <c r="C37" s="289"/>
      <c r="D37" s="289"/>
      <c r="E37" s="289"/>
      <c r="F37" s="289"/>
      <c r="G37" s="289"/>
      <c r="H37" s="289"/>
      <c r="I37" s="289"/>
      <c r="J37" s="289"/>
      <c r="K37" s="289"/>
      <c r="L37" s="289"/>
      <c r="M37" s="289"/>
      <c r="N37" s="290"/>
      <c r="O37" s="271"/>
      <c r="P37" s="272"/>
      <c r="Q37" s="272"/>
      <c r="R37" s="272"/>
      <c r="S37" s="272"/>
      <c r="T37" s="273"/>
    </row>
    <row r="38" spans="1:20" x14ac:dyDescent="0.3">
      <c r="A38" s="287"/>
      <c r="B38" s="291" t="s">
        <v>181</v>
      </c>
      <c r="C38" s="292"/>
      <c r="D38" s="292"/>
      <c r="E38" s="292"/>
      <c r="F38" s="292"/>
      <c r="G38" s="292"/>
      <c r="H38" s="292"/>
      <c r="I38" s="292"/>
      <c r="J38" s="292"/>
      <c r="K38" s="292"/>
      <c r="L38" s="292"/>
      <c r="M38" s="292"/>
      <c r="N38" s="293"/>
      <c r="O38" s="277"/>
      <c r="P38" s="278"/>
      <c r="Q38" s="278"/>
      <c r="R38" s="278"/>
      <c r="S38" s="278"/>
      <c r="T38" s="279"/>
    </row>
    <row r="39" spans="1:20" x14ac:dyDescent="0.3">
      <c r="A39" s="250" t="s">
        <v>182</v>
      </c>
      <c r="B39" s="251"/>
      <c r="C39" s="252"/>
      <c r="D39" s="250" t="s">
        <v>185</v>
      </c>
      <c r="E39" s="251"/>
      <c r="F39" s="251"/>
      <c r="G39" s="251"/>
      <c r="H39" s="251"/>
      <c r="I39" s="251"/>
      <c r="J39" s="251"/>
      <c r="K39" s="251"/>
      <c r="L39" s="252"/>
      <c r="M39" s="250" t="s">
        <v>188</v>
      </c>
      <c r="N39" s="251"/>
      <c r="O39" s="251"/>
      <c r="P39" s="251"/>
      <c r="Q39" s="251"/>
      <c r="R39" s="251"/>
      <c r="S39" s="251"/>
      <c r="T39" s="252"/>
    </row>
    <row r="40" spans="1:20" ht="12" customHeight="1" x14ac:dyDescent="0.3">
      <c r="A40" s="271" t="s">
        <v>183</v>
      </c>
      <c r="B40" s="272"/>
      <c r="C40" s="273"/>
      <c r="D40" s="271" t="s">
        <v>186</v>
      </c>
      <c r="E40" s="272"/>
      <c r="F40" s="272"/>
      <c r="G40" s="272"/>
      <c r="H40" s="272"/>
      <c r="I40" s="272"/>
      <c r="J40" s="272"/>
      <c r="K40" s="272"/>
      <c r="L40" s="273"/>
      <c r="M40" s="253" t="s">
        <v>189</v>
      </c>
      <c r="N40" s="254"/>
      <c r="O40" s="254"/>
      <c r="P40" s="254"/>
      <c r="Q40" s="254"/>
      <c r="R40" s="254"/>
      <c r="S40" s="254"/>
      <c r="T40" s="255"/>
    </row>
    <row r="41" spans="1:20" ht="12" customHeight="1" x14ac:dyDescent="0.3">
      <c r="A41" s="274"/>
      <c r="B41" s="275"/>
      <c r="C41" s="276"/>
      <c r="D41" s="274"/>
      <c r="E41" s="275"/>
      <c r="F41" s="275"/>
      <c r="G41" s="275"/>
      <c r="H41" s="275"/>
      <c r="I41" s="275"/>
      <c r="J41" s="275"/>
      <c r="K41" s="275"/>
      <c r="L41" s="276"/>
      <c r="M41" s="256"/>
      <c r="N41" s="257"/>
      <c r="O41" s="257"/>
      <c r="P41" s="257"/>
      <c r="Q41" s="257"/>
      <c r="R41" s="257"/>
      <c r="S41" s="257"/>
      <c r="T41" s="258"/>
    </row>
    <row r="42" spans="1:20" ht="12" customHeight="1" x14ac:dyDescent="0.3">
      <c r="A42" s="277"/>
      <c r="B42" s="278"/>
      <c r="C42" s="279"/>
      <c r="D42" s="277"/>
      <c r="E42" s="278"/>
      <c r="F42" s="278"/>
      <c r="G42" s="278"/>
      <c r="H42" s="278"/>
      <c r="I42" s="278"/>
      <c r="J42" s="278"/>
      <c r="K42" s="278"/>
      <c r="L42" s="279"/>
      <c r="M42" s="259"/>
      <c r="N42" s="260"/>
      <c r="O42" s="260"/>
      <c r="P42" s="260"/>
      <c r="Q42" s="260"/>
      <c r="R42" s="260"/>
      <c r="S42" s="260"/>
      <c r="T42" s="261"/>
    </row>
    <row r="43" spans="1:20" ht="12" customHeight="1" x14ac:dyDescent="0.3">
      <c r="A43" s="271" t="s">
        <v>184</v>
      </c>
      <c r="B43" s="272"/>
      <c r="C43" s="273"/>
      <c r="D43" s="271" t="s">
        <v>187</v>
      </c>
      <c r="E43" s="272"/>
      <c r="F43" s="272"/>
      <c r="G43" s="272"/>
      <c r="H43" s="272"/>
      <c r="I43" s="272"/>
      <c r="J43" s="272"/>
      <c r="K43" s="272"/>
      <c r="L43" s="273"/>
      <c r="M43" s="262" t="s">
        <v>190</v>
      </c>
      <c r="N43" s="263"/>
      <c r="O43" s="263"/>
      <c r="P43" s="263"/>
      <c r="Q43" s="263"/>
      <c r="R43" s="263"/>
      <c r="S43" s="263"/>
      <c r="T43" s="264"/>
    </row>
    <row r="44" spans="1:20" ht="12" customHeight="1" x14ac:dyDescent="0.3">
      <c r="A44" s="274"/>
      <c r="B44" s="275"/>
      <c r="C44" s="276"/>
      <c r="D44" s="274"/>
      <c r="E44" s="275"/>
      <c r="F44" s="275"/>
      <c r="G44" s="275"/>
      <c r="H44" s="275"/>
      <c r="I44" s="275"/>
      <c r="J44" s="275"/>
      <c r="K44" s="275"/>
      <c r="L44" s="276"/>
      <c r="M44" s="265"/>
      <c r="N44" s="266"/>
      <c r="O44" s="266"/>
      <c r="P44" s="266"/>
      <c r="Q44" s="266"/>
      <c r="R44" s="266"/>
      <c r="S44" s="266"/>
      <c r="T44" s="267"/>
    </row>
    <row r="45" spans="1:20" ht="12" customHeight="1" x14ac:dyDescent="0.3">
      <c r="A45" s="277"/>
      <c r="B45" s="278"/>
      <c r="C45" s="279"/>
      <c r="D45" s="277"/>
      <c r="E45" s="278"/>
      <c r="F45" s="278"/>
      <c r="G45" s="278"/>
      <c r="H45" s="278"/>
      <c r="I45" s="278"/>
      <c r="J45" s="278"/>
      <c r="K45" s="278"/>
      <c r="L45" s="279"/>
      <c r="M45" s="268"/>
      <c r="N45" s="269"/>
      <c r="O45" s="269"/>
      <c r="P45" s="269"/>
      <c r="Q45" s="269"/>
      <c r="R45" s="269"/>
      <c r="S45" s="269"/>
      <c r="T45" s="270"/>
    </row>
  </sheetData>
  <mergeCells count="114">
    <mergeCell ref="Q20:R20"/>
    <mergeCell ref="S20:T20"/>
    <mergeCell ref="F4:M4"/>
    <mergeCell ref="F5:M6"/>
    <mergeCell ref="B21:M21"/>
    <mergeCell ref="B22:M22"/>
    <mergeCell ref="A21:A22"/>
    <mergeCell ref="N18:N19"/>
    <mergeCell ref="N21:N22"/>
    <mergeCell ref="N12:N13"/>
    <mergeCell ref="O9:P9"/>
    <mergeCell ref="B20:M20"/>
    <mergeCell ref="O20:P20"/>
    <mergeCell ref="Q9:R9"/>
    <mergeCell ref="S9:T9"/>
    <mergeCell ref="A18:A19"/>
    <mergeCell ref="B18:M18"/>
    <mergeCell ref="B19:M19"/>
    <mergeCell ref="B14:M14"/>
    <mergeCell ref="B15:M15"/>
    <mergeCell ref="B16:M16"/>
    <mergeCell ref="A12:A13"/>
    <mergeCell ref="B12:M12"/>
    <mergeCell ref="B13:M13"/>
    <mergeCell ref="P3:T3"/>
    <mergeCell ref="L3:O3"/>
    <mergeCell ref="O5:P5"/>
    <mergeCell ref="O6:P6"/>
    <mergeCell ref="Q5:R5"/>
    <mergeCell ref="Q6:R6"/>
    <mergeCell ref="S5:T5"/>
    <mergeCell ref="O23:P23"/>
    <mergeCell ref="O24:P24"/>
    <mergeCell ref="Q23:R23"/>
    <mergeCell ref="Q24:R24"/>
    <mergeCell ref="O18:P19"/>
    <mergeCell ref="Q18:R19"/>
    <mergeCell ref="S18:T19"/>
    <mergeCell ref="O21:P22"/>
    <mergeCell ref="Q21:R22"/>
    <mergeCell ref="S21:T22"/>
    <mergeCell ref="O16:P16"/>
    <mergeCell ref="Q16:R16"/>
    <mergeCell ref="S16:T16"/>
    <mergeCell ref="O17:P17"/>
    <mergeCell ref="Q17:R17"/>
    <mergeCell ref="S17:T17"/>
    <mergeCell ref="Q14:R14"/>
    <mergeCell ref="S6:T6"/>
    <mergeCell ref="N5:N6"/>
    <mergeCell ref="N4:P4"/>
    <mergeCell ref="Q4:T4"/>
    <mergeCell ref="A26:T26"/>
    <mergeCell ref="A27:T27"/>
    <mergeCell ref="S23:T23"/>
    <mergeCell ref="S24:T24"/>
    <mergeCell ref="S25:T25"/>
    <mergeCell ref="O25:P25"/>
    <mergeCell ref="Q25:R25"/>
    <mergeCell ref="S14:T14"/>
    <mergeCell ref="O15:P15"/>
    <mergeCell ref="Q15:R15"/>
    <mergeCell ref="S15:T15"/>
    <mergeCell ref="B23:M23"/>
    <mergeCell ref="B24:M24"/>
    <mergeCell ref="A25:M25"/>
    <mergeCell ref="A11:T11"/>
    <mergeCell ref="O12:P13"/>
    <mergeCell ref="Q12:R13"/>
    <mergeCell ref="S12:T13"/>
    <mergeCell ref="O14:P14"/>
    <mergeCell ref="B17:M17"/>
    <mergeCell ref="A29:A30"/>
    <mergeCell ref="B29:M29"/>
    <mergeCell ref="N29:N30"/>
    <mergeCell ref="O29:P30"/>
    <mergeCell ref="Q29:R30"/>
    <mergeCell ref="S29:T30"/>
    <mergeCell ref="B30:M30"/>
    <mergeCell ref="B28:M28"/>
    <mergeCell ref="O28:P28"/>
    <mergeCell ref="Q28:R28"/>
    <mergeCell ref="S28:T28"/>
    <mergeCell ref="B31:M31"/>
    <mergeCell ref="O31:P31"/>
    <mergeCell ref="Q31:R31"/>
    <mergeCell ref="S31:T31"/>
    <mergeCell ref="A32:A33"/>
    <mergeCell ref="B32:M32"/>
    <mergeCell ref="N32:N33"/>
    <mergeCell ref="O32:P33"/>
    <mergeCell ref="Q32:R33"/>
    <mergeCell ref="S32:T33"/>
    <mergeCell ref="B36:N36"/>
    <mergeCell ref="O36:T36"/>
    <mergeCell ref="A37:A38"/>
    <mergeCell ref="B37:N37"/>
    <mergeCell ref="B38:N38"/>
    <mergeCell ref="O37:T38"/>
    <mergeCell ref="B33:M33"/>
    <mergeCell ref="A34:M34"/>
    <mergeCell ref="O34:P34"/>
    <mergeCell ref="Q34:R34"/>
    <mergeCell ref="S34:T34"/>
    <mergeCell ref="A35:T35"/>
    <mergeCell ref="M39:T39"/>
    <mergeCell ref="M40:T42"/>
    <mergeCell ref="M43:T45"/>
    <mergeCell ref="A39:C39"/>
    <mergeCell ref="A40:C42"/>
    <mergeCell ref="A43:C45"/>
    <mergeCell ref="D39:L39"/>
    <mergeCell ref="D40:L42"/>
    <mergeCell ref="D43:L45"/>
  </mergeCells>
  <pageMargins left="0.7" right="0.7" top="0.75" bottom="0.75" header="0.3" footer="0.3"/>
  <pageSetup scale="48" orientation="portrait" r:id="rId1"/>
  <ignoredErrors>
    <ignoredError sqref="O36"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T47"/>
  <sheetViews>
    <sheetView showGridLines="0" view="pageBreakPreview" zoomScaleNormal="100" zoomScaleSheetLayoutView="100" workbookViewId="0">
      <selection activeCell="F23" sqref="F23"/>
    </sheetView>
  </sheetViews>
  <sheetFormatPr defaultRowHeight="14.4" x14ac:dyDescent="0.3"/>
  <cols>
    <col min="5" max="5" width="15.5546875" customWidth="1"/>
    <col min="13" max="14" width="10" customWidth="1"/>
    <col min="16" max="16" width="11.33203125" customWidth="1"/>
    <col min="18" max="18" width="11.33203125" customWidth="1"/>
  </cols>
  <sheetData>
    <row r="4" spans="1:20" ht="15.6" x14ac:dyDescent="0.3">
      <c r="A4" s="45" t="s">
        <v>131</v>
      </c>
      <c r="B4" s="22"/>
      <c r="C4" s="22"/>
      <c r="D4" s="22"/>
      <c r="E4" s="23"/>
      <c r="F4" s="336" t="s">
        <v>192</v>
      </c>
      <c r="G4" s="337"/>
      <c r="H4" s="337"/>
      <c r="I4" s="337"/>
      <c r="J4" s="337"/>
      <c r="K4" s="337"/>
      <c r="L4" s="337"/>
      <c r="M4" s="338"/>
      <c r="N4" s="320" t="s">
        <v>162</v>
      </c>
      <c r="O4" s="284"/>
      <c r="P4" s="285"/>
      <c r="Q4" s="320"/>
      <c r="R4" s="284"/>
      <c r="S4" s="284"/>
      <c r="T4" s="285"/>
    </row>
    <row r="5" spans="1:20" x14ac:dyDescent="0.3">
      <c r="A5" s="26" t="s">
        <v>132</v>
      </c>
      <c r="E5" s="25"/>
      <c r="F5" s="350" t="s">
        <v>195</v>
      </c>
      <c r="G5" s="351"/>
      <c r="H5" s="351"/>
      <c r="I5" s="351"/>
      <c r="J5" s="351"/>
      <c r="K5" s="351"/>
      <c r="L5" s="351"/>
      <c r="M5" s="352"/>
      <c r="N5" s="318" t="s">
        <v>134</v>
      </c>
      <c r="O5" s="334" t="s">
        <v>196</v>
      </c>
      <c r="P5" s="353"/>
      <c r="Q5" s="335"/>
      <c r="R5" s="334" t="s">
        <v>196</v>
      </c>
      <c r="S5" s="353"/>
      <c r="T5" s="335"/>
    </row>
    <row r="6" spans="1:20" x14ac:dyDescent="0.3">
      <c r="A6" s="26" t="s">
        <v>191</v>
      </c>
      <c r="E6" s="25"/>
      <c r="F6" s="350"/>
      <c r="G6" s="351"/>
      <c r="H6" s="351"/>
      <c r="I6" s="351"/>
      <c r="J6" s="351"/>
      <c r="K6" s="351"/>
      <c r="L6" s="351"/>
      <c r="M6" s="352"/>
      <c r="N6" s="345"/>
      <c r="O6" s="354"/>
      <c r="P6" s="355"/>
      <c r="Q6" s="356"/>
      <c r="R6" s="354"/>
      <c r="S6" s="355"/>
      <c r="T6" s="356"/>
    </row>
    <row r="7" spans="1:20" x14ac:dyDescent="0.3">
      <c r="A7" s="37" t="s">
        <v>197</v>
      </c>
      <c r="B7" s="22"/>
      <c r="C7" s="22"/>
      <c r="D7" s="22"/>
      <c r="E7" s="22"/>
      <c r="F7" s="22"/>
      <c r="G7" s="22"/>
      <c r="H7" s="22"/>
      <c r="I7" s="22"/>
      <c r="J7" s="22"/>
      <c r="K7" s="22"/>
      <c r="L7" s="22"/>
      <c r="M7" s="22"/>
      <c r="N7" s="272"/>
      <c r="O7" s="369"/>
      <c r="P7" s="369"/>
      <c r="Q7" s="369"/>
      <c r="R7" s="369"/>
      <c r="S7" s="369"/>
      <c r="T7" s="370"/>
    </row>
    <row r="8" spans="1:20" x14ac:dyDescent="0.3">
      <c r="A8" s="44" t="s">
        <v>194</v>
      </c>
      <c r="B8" s="6"/>
      <c r="C8" s="6"/>
      <c r="D8" s="6"/>
      <c r="E8" s="6"/>
      <c r="F8" s="6"/>
      <c r="G8" s="6"/>
      <c r="H8" s="6"/>
      <c r="I8" s="6"/>
      <c r="J8" s="6"/>
      <c r="K8" s="6"/>
      <c r="L8" s="6"/>
      <c r="M8" s="6"/>
      <c r="N8" s="278"/>
      <c r="O8" s="222"/>
      <c r="P8" s="222"/>
      <c r="Q8" s="222"/>
      <c r="R8" s="222"/>
      <c r="S8" s="222"/>
      <c r="T8" s="223"/>
    </row>
    <row r="9" spans="1:20" ht="23.25" customHeight="1" x14ac:dyDescent="0.3">
      <c r="A9" s="50"/>
      <c r="B9" s="51" t="s">
        <v>199</v>
      </c>
      <c r="C9" s="6"/>
      <c r="D9" s="6"/>
      <c r="E9" s="6"/>
      <c r="F9" s="6"/>
      <c r="G9" s="6"/>
      <c r="H9" s="6"/>
      <c r="I9" s="6"/>
      <c r="J9" s="6"/>
      <c r="K9" s="6"/>
      <c r="L9" s="6"/>
      <c r="M9" s="6"/>
      <c r="N9" s="27" t="s">
        <v>137</v>
      </c>
      <c r="O9" s="358">
        <v>0</v>
      </c>
      <c r="P9" s="359"/>
      <c r="Q9" s="360"/>
      <c r="R9" s="358">
        <v>0</v>
      </c>
      <c r="S9" s="359"/>
      <c r="T9" s="360"/>
    </row>
    <row r="10" spans="1:20" ht="23.25" customHeight="1" x14ac:dyDescent="0.3">
      <c r="A10" s="46" t="s">
        <v>200</v>
      </c>
      <c r="B10" s="35"/>
      <c r="C10" s="35"/>
      <c r="D10" s="35"/>
      <c r="E10" s="35"/>
      <c r="F10" s="35"/>
      <c r="G10" s="35"/>
      <c r="H10" s="35"/>
      <c r="I10" s="35"/>
      <c r="J10" s="35"/>
      <c r="K10" s="35"/>
      <c r="L10" s="35"/>
      <c r="M10" s="35"/>
      <c r="N10" s="35"/>
      <c r="O10" s="35"/>
      <c r="P10" s="35"/>
      <c r="Q10" s="35"/>
      <c r="R10" s="35"/>
      <c r="S10" s="35"/>
      <c r="T10" s="36"/>
    </row>
    <row r="11" spans="1:20" x14ac:dyDescent="0.3">
      <c r="A11" s="250" t="s">
        <v>161</v>
      </c>
      <c r="B11" s="251"/>
      <c r="C11" s="251"/>
      <c r="D11" s="251"/>
      <c r="E11" s="251"/>
      <c r="F11" s="251"/>
      <c r="G11" s="251"/>
      <c r="H11" s="251"/>
      <c r="I11" s="251"/>
      <c r="J11" s="251"/>
      <c r="K11" s="251"/>
      <c r="L11" s="251"/>
      <c r="M11" s="251"/>
      <c r="N11" s="251"/>
      <c r="O11" s="251"/>
      <c r="P11" s="251"/>
      <c r="Q11" s="251"/>
      <c r="R11" s="251"/>
      <c r="S11" s="251"/>
      <c r="T11" s="252"/>
    </row>
    <row r="12" spans="1:20" x14ac:dyDescent="0.3">
      <c r="A12" s="31" t="s">
        <v>138</v>
      </c>
      <c r="B12" s="347" t="s">
        <v>201</v>
      </c>
      <c r="C12" s="348"/>
      <c r="D12" s="348"/>
      <c r="E12" s="348"/>
      <c r="F12" s="348"/>
      <c r="G12" s="348"/>
      <c r="H12" s="348"/>
      <c r="I12" s="348"/>
      <c r="J12" s="348"/>
      <c r="K12" s="348"/>
      <c r="L12" s="348"/>
      <c r="M12" s="349"/>
      <c r="N12" s="42" t="s">
        <v>134</v>
      </c>
      <c r="O12" s="361"/>
      <c r="P12" s="362"/>
      <c r="Q12" s="363"/>
      <c r="R12" s="361"/>
      <c r="S12" s="362"/>
      <c r="T12" s="363"/>
    </row>
    <row r="13" spans="1:20" x14ac:dyDescent="0.3">
      <c r="A13" s="28" t="s">
        <v>141</v>
      </c>
      <c r="B13" s="303" t="s">
        <v>142</v>
      </c>
      <c r="C13" s="304"/>
      <c r="D13" s="304"/>
      <c r="E13" s="304"/>
      <c r="F13" s="304"/>
      <c r="G13" s="304"/>
      <c r="H13" s="304"/>
      <c r="I13" s="304"/>
      <c r="J13" s="304"/>
      <c r="K13" s="304"/>
      <c r="L13" s="304"/>
      <c r="M13" s="305"/>
      <c r="N13" s="28" t="s">
        <v>153</v>
      </c>
      <c r="O13" s="283"/>
      <c r="P13" s="357"/>
      <c r="Q13" s="299"/>
      <c r="R13" s="283"/>
      <c r="S13" s="357"/>
      <c r="T13" s="299"/>
    </row>
    <row r="14" spans="1:20" x14ac:dyDescent="0.3">
      <c r="A14" s="28" t="s">
        <v>143</v>
      </c>
      <c r="B14" s="303" t="s">
        <v>251</v>
      </c>
      <c r="C14" s="304"/>
      <c r="D14" s="304"/>
      <c r="E14" s="304"/>
      <c r="F14" s="304"/>
      <c r="G14" s="304"/>
      <c r="H14" s="304"/>
      <c r="I14" s="304"/>
      <c r="J14" s="304"/>
      <c r="K14" s="304"/>
      <c r="L14" s="304"/>
      <c r="M14" s="305"/>
      <c r="N14" s="28" t="s">
        <v>154</v>
      </c>
      <c r="O14" s="283"/>
      <c r="P14" s="357"/>
      <c r="Q14" s="299"/>
      <c r="R14" s="283"/>
      <c r="S14" s="357"/>
      <c r="T14" s="299"/>
    </row>
    <row r="15" spans="1:20" x14ac:dyDescent="0.3">
      <c r="A15" s="28" t="s">
        <v>144</v>
      </c>
      <c r="B15" s="303" t="s">
        <v>252</v>
      </c>
      <c r="C15" s="304"/>
      <c r="D15" s="304"/>
      <c r="E15" s="304"/>
      <c r="F15" s="304"/>
      <c r="G15" s="304"/>
      <c r="H15" s="304"/>
      <c r="I15" s="304"/>
      <c r="J15" s="304"/>
      <c r="K15" s="304"/>
      <c r="L15" s="304"/>
      <c r="M15" s="305"/>
      <c r="N15" s="28" t="s">
        <v>154</v>
      </c>
      <c r="O15" s="283"/>
      <c r="P15" s="357"/>
      <c r="Q15" s="299"/>
      <c r="R15" s="283"/>
      <c r="S15" s="357"/>
      <c r="T15" s="299"/>
    </row>
    <row r="16" spans="1:20" x14ac:dyDescent="0.3">
      <c r="A16" s="28" t="s">
        <v>145</v>
      </c>
      <c r="B16" s="303" t="s">
        <v>146</v>
      </c>
      <c r="C16" s="304"/>
      <c r="D16" s="304"/>
      <c r="E16" s="304"/>
      <c r="F16" s="304"/>
      <c r="G16" s="304"/>
      <c r="H16" s="304"/>
      <c r="I16" s="304"/>
      <c r="J16" s="304"/>
      <c r="K16" s="304"/>
      <c r="L16" s="304"/>
      <c r="M16" s="305"/>
      <c r="N16" s="28" t="s">
        <v>154</v>
      </c>
      <c r="O16" s="283"/>
      <c r="P16" s="357"/>
      <c r="Q16" s="299"/>
      <c r="R16" s="283"/>
      <c r="S16" s="357"/>
      <c r="T16" s="299"/>
    </row>
    <row r="17" spans="1:20" x14ac:dyDescent="0.3">
      <c r="A17" s="286" t="s">
        <v>147</v>
      </c>
      <c r="B17" s="288" t="s">
        <v>148</v>
      </c>
      <c r="C17" s="289"/>
      <c r="D17" s="289"/>
      <c r="E17" s="289"/>
      <c r="F17" s="289"/>
      <c r="G17" s="289"/>
      <c r="H17" s="289"/>
      <c r="I17" s="289"/>
      <c r="J17" s="289"/>
      <c r="K17" s="289"/>
      <c r="L17" s="289"/>
      <c r="M17" s="290"/>
      <c r="N17" s="286" t="s">
        <v>154</v>
      </c>
      <c r="O17" s="306"/>
      <c r="P17" s="364"/>
      <c r="Q17" s="307"/>
      <c r="R17" s="306"/>
      <c r="S17" s="364"/>
      <c r="T17" s="307"/>
    </row>
    <row r="18" spans="1:20" x14ac:dyDescent="0.3">
      <c r="A18" s="287"/>
      <c r="B18" s="291" t="s">
        <v>149</v>
      </c>
      <c r="C18" s="292"/>
      <c r="D18" s="292"/>
      <c r="E18" s="292"/>
      <c r="F18" s="292"/>
      <c r="G18" s="292"/>
      <c r="H18" s="292"/>
      <c r="I18" s="292"/>
      <c r="J18" s="292"/>
      <c r="K18" s="292"/>
      <c r="L18" s="292"/>
      <c r="M18" s="293"/>
      <c r="N18" s="287"/>
      <c r="O18" s="308"/>
      <c r="P18" s="365"/>
      <c r="Q18" s="309"/>
      <c r="R18" s="308"/>
      <c r="S18" s="365"/>
      <c r="T18" s="309"/>
    </row>
    <row r="19" spans="1:20" x14ac:dyDescent="0.3">
      <c r="A19" s="31" t="s">
        <v>249</v>
      </c>
      <c r="B19" s="303" t="s">
        <v>250</v>
      </c>
      <c r="C19" s="304"/>
      <c r="D19" s="304"/>
      <c r="E19" s="304"/>
      <c r="F19" s="304"/>
      <c r="G19" s="304"/>
      <c r="H19" s="304"/>
      <c r="I19" s="304"/>
      <c r="J19" s="304"/>
      <c r="K19" s="304"/>
      <c r="L19" s="304"/>
      <c r="M19" s="305"/>
      <c r="N19" s="31" t="s">
        <v>154</v>
      </c>
      <c r="O19" s="283"/>
      <c r="P19" s="357"/>
      <c r="Q19" s="299"/>
      <c r="R19" s="283"/>
      <c r="S19" s="357"/>
      <c r="T19" s="299"/>
    </row>
    <row r="20" spans="1:20" x14ac:dyDescent="0.3">
      <c r="A20" s="286" t="s">
        <v>150</v>
      </c>
      <c r="B20" s="288" t="s">
        <v>151</v>
      </c>
      <c r="C20" s="289"/>
      <c r="D20" s="289"/>
      <c r="E20" s="289"/>
      <c r="F20" s="289"/>
      <c r="G20" s="289"/>
      <c r="H20" s="289"/>
      <c r="I20" s="289"/>
      <c r="J20" s="289"/>
      <c r="K20" s="289"/>
      <c r="L20" s="289"/>
      <c r="M20" s="290"/>
      <c r="N20" s="286" t="s">
        <v>154</v>
      </c>
      <c r="O20" s="306"/>
      <c r="P20" s="364"/>
      <c r="Q20" s="307"/>
      <c r="R20" s="306"/>
      <c r="S20" s="364"/>
      <c r="T20" s="307"/>
    </row>
    <row r="21" spans="1:20" x14ac:dyDescent="0.3">
      <c r="A21" s="287"/>
      <c r="B21" s="291" t="s">
        <v>152</v>
      </c>
      <c r="C21" s="292"/>
      <c r="D21" s="292"/>
      <c r="E21" s="292"/>
      <c r="F21" s="292"/>
      <c r="G21" s="292"/>
      <c r="H21" s="292"/>
      <c r="I21" s="292"/>
      <c r="J21" s="292"/>
      <c r="K21" s="292"/>
      <c r="L21" s="292"/>
      <c r="M21" s="293"/>
      <c r="N21" s="287"/>
      <c r="O21" s="308"/>
      <c r="P21" s="365"/>
      <c r="Q21" s="309"/>
      <c r="R21" s="308"/>
      <c r="S21" s="365"/>
      <c r="T21" s="309"/>
    </row>
    <row r="22" spans="1:20" x14ac:dyDescent="0.3">
      <c r="A22" s="32"/>
      <c r="B22" s="303" t="s">
        <v>155</v>
      </c>
      <c r="C22" s="304"/>
      <c r="D22" s="304"/>
      <c r="E22" s="304"/>
      <c r="F22" s="304"/>
      <c r="G22" s="304"/>
      <c r="H22" s="304"/>
      <c r="I22" s="304"/>
      <c r="J22" s="304"/>
      <c r="K22" s="304"/>
      <c r="L22" s="304"/>
      <c r="M22" s="305"/>
      <c r="N22" s="28" t="s">
        <v>156</v>
      </c>
      <c r="O22" s="283">
        <f>O12-O13+O14+O15+O16+O17+O19+O20</f>
        <v>0</v>
      </c>
      <c r="P22" s="357"/>
      <c r="Q22" s="299"/>
      <c r="R22" s="283">
        <f>R12-R13+R14+R15+R16+R17+R19+R20</f>
        <v>0</v>
      </c>
      <c r="S22" s="357"/>
      <c r="T22" s="299"/>
    </row>
    <row r="23" spans="1:20" x14ac:dyDescent="0.3">
      <c r="A23" s="20" t="s">
        <v>157</v>
      </c>
      <c r="B23" s="33" t="s">
        <v>158</v>
      </c>
      <c r="C23" s="35"/>
      <c r="D23" s="35"/>
      <c r="E23" s="35"/>
      <c r="F23" s="35"/>
      <c r="G23" s="35"/>
      <c r="H23" s="35"/>
      <c r="I23" s="35"/>
      <c r="J23" s="35"/>
      <c r="K23" s="35"/>
      <c r="L23" s="35"/>
      <c r="M23" s="36"/>
      <c r="N23" s="20" t="s">
        <v>159</v>
      </c>
      <c r="O23" s="327">
        <f>O9</f>
        <v>0</v>
      </c>
      <c r="P23" s="366"/>
      <c r="Q23" s="328"/>
      <c r="R23" s="327">
        <f>R9</f>
        <v>0</v>
      </c>
      <c r="S23" s="366"/>
      <c r="T23" s="328"/>
    </row>
    <row r="24" spans="1:20" x14ac:dyDescent="0.3">
      <c r="A24" s="32"/>
      <c r="B24" s="303" t="s">
        <v>202</v>
      </c>
      <c r="C24" s="304"/>
      <c r="D24" s="304"/>
      <c r="E24" s="304"/>
      <c r="F24" s="304"/>
      <c r="G24" s="304"/>
      <c r="H24" s="304"/>
      <c r="I24" s="304"/>
      <c r="J24" s="304"/>
      <c r="K24" s="304"/>
      <c r="L24" s="304"/>
      <c r="M24" s="305"/>
      <c r="N24" s="28" t="s">
        <v>156</v>
      </c>
      <c r="O24" s="320" t="e">
        <f>O22/O23</f>
        <v>#DIV/0!</v>
      </c>
      <c r="P24" s="357"/>
      <c r="Q24" s="299"/>
      <c r="R24" s="320" t="e">
        <f>R22/R23</f>
        <v>#DIV/0!</v>
      </c>
      <c r="S24" s="357"/>
      <c r="T24" s="299"/>
    </row>
    <row r="25" spans="1:20" ht="15" customHeight="1" x14ac:dyDescent="0.3">
      <c r="A25" s="28" t="s">
        <v>203</v>
      </c>
      <c r="B25" s="47" t="s">
        <v>204</v>
      </c>
      <c r="C25" s="35"/>
      <c r="D25" s="35"/>
      <c r="E25" s="35"/>
      <c r="F25" s="35"/>
      <c r="G25" s="35"/>
      <c r="H25" s="35"/>
      <c r="I25" s="35"/>
      <c r="J25" s="35"/>
      <c r="K25" s="35"/>
      <c r="L25" s="35"/>
      <c r="M25" s="36"/>
      <c r="N25" s="20" t="s">
        <v>153</v>
      </c>
      <c r="O25" s="283"/>
      <c r="P25" s="357"/>
      <c r="Q25" s="299"/>
      <c r="R25" s="283"/>
      <c r="S25" s="357"/>
      <c r="T25" s="299"/>
    </row>
    <row r="26" spans="1:20" x14ac:dyDescent="0.3">
      <c r="A26" s="297" t="s">
        <v>205</v>
      </c>
      <c r="B26" s="298"/>
      <c r="C26" s="298"/>
      <c r="D26" s="298"/>
      <c r="E26" s="298"/>
      <c r="F26" s="298"/>
      <c r="G26" s="298"/>
      <c r="H26" s="298"/>
      <c r="I26" s="298"/>
      <c r="J26" s="298"/>
      <c r="K26" s="298"/>
      <c r="L26" s="298"/>
      <c r="M26" s="209"/>
      <c r="N26" s="48" t="s">
        <v>137</v>
      </c>
      <c r="O26" s="283" t="e">
        <f>O24-O25</f>
        <v>#DIV/0!</v>
      </c>
      <c r="P26" s="357"/>
      <c r="Q26" s="299"/>
      <c r="R26" s="283" t="e">
        <f>R24-R25</f>
        <v>#DIV/0!</v>
      </c>
      <c r="S26" s="357"/>
      <c r="T26" s="299"/>
    </row>
    <row r="27" spans="1:20" x14ac:dyDescent="0.3">
      <c r="A27" s="321" t="s">
        <v>206</v>
      </c>
      <c r="B27" s="322"/>
      <c r="C27" s="322"/>
      <c r="D27" s="322"/>
      <c r="E27" s="322"/>
      <c r="F27" s="322"/>
      <c r="G27" s="322"/>
      <c r="H27" s="322"/>
      <c r="I27" s="322"/>
      <c r="J27" s="322"/>
      <c r="K27" s="322"/>
      <c r="L27" s="322"/>
      <c r="M27" s="322"/>
      <c r="N27" s="322"/>
      <c r="O27" s="322"/>
      <c r="P27" s="322"/>
      <c r="Q27" s="322"/>
      <c r="R27" s="322"/>
      <c r="S27" s="322"/>
      <c r="T27" s="323"/>
    </row>
    <row r="28" spans="1:20" x14ac:dyDescent="0.3">
      <c r="A28" s="324" t="s">
        <v>207</v>
      </c>
      <c r="B28" s="325"/>
      <c r="C28" s="325"/>
      <c r="D28" s="325"/>
      <c r="E28" s="325"/>
      <c r="F28" s="325"/>
      <c r="G28" s="325"/>
      <c r="H28" s="325"/>
      <c r="I28" s="325"/>
      <c r="J28" s="325"/>
      <c r="K28" s="325"/>
      <c r="L28" s="325"/>
      <c r="M28" s="325"/>
      <c r="N28" s="325"/>
      <c r="O28" s="325"/>
      <c r="P28" s="325"/>
      <c r="Q28" s="325"/>
      <c r="R28" s="325"/>
      <c r="S28" s="325"/>
      <c r="T28" s="326"/>
    </row>
    <row r="29" spans="1:20" x14ac:dyDescent="0.3">
      <c r="A29" s="286" t="s">
        <v>165</v>
      </c>
      <c r="B29" s="262" t="s">
        <v>208</v>
      </c>
      <c r="C29" s="263"/>
      <c r="D29" s="263"/>
      <c r="E29" s="263"/>
      <c r="F29" s="263"/>
      <c r="G29" s="263"/>
      <c r="H29" s="263"/>
      <c r="I29" s="263"/>
      <c r="J29" s="263"/>
      <c r="K29" s="263"/>
      <c r="L29" s="263"/>
      <c r="M29" s="264"/>
      <c r="N29" s="318" t="s">
        <v>134</v>
      </c>
      <c r="O29" s="314"/>
      <c r="P29" s="367"/>
      <c r="Q29" s="315"/>
      <c r="R29" s="314"/>
      <c r="S29" s="367"/>
      <c r="T29" s="315"/>
    </row>
    <row r="30" spans="1:20" x14ac:dyDescent="0.3">
      <c r="A30" s="287"/>
      <c r="B30" s="49" t="s">
        <v>209</v>
      </c>
      <c r="C30" s="40"/>
      <c r="D30" s="40"/>
      <c r="E30" s="40"/>
      <c r="F30" s="40"/>
      <c r="G30" s="40"/>
      <c r="H30" s="40"/>
      <c r="I30" s="40"/>
      <c r="J30" s="40"/>
      <c r="K30" s="40"/>
      <c r="L30" s="40"/>
      <c r="M30" s="41"/>
      <c r="N30" s="319"/>
      <c r="O30" s="332"/>
      <c r="P30" s="368"/>
      <c r="Q30" s="333"/>
      <c r="R30" s="332"/>
      <c r="S30" s="368"/>
      <c r="T30" s="333"/>
    </row>
    <row r="31" spans="1:20" x14ac:dyDescent="0.3">
      <c r="A31" s="286" t="s">
        <v>166</v>
      </c>
      <c r="B31" s="288" t="s">
        <v>168</v>
      </c>
      <c r="C31" s="289"/>
      <c r="D31" s="289"/>
      <c r="E31" s="289"/>
      <c r="F31" s="289"/>
      <c r="G31" s="289"/>
      <c r="H31" s="289"/>
      <c r="I31" s="289"/>
      <c r="J31" s="289"/>
      <c r="K31" s="289"/>
      <c r="L31" s="289"/>
      <c r="M31" s="290"/>
      <c r="N31" s="286" t="s">
        <v>170</v>
      </c>
      <c r="O31" s="310">
        <v>0.75</v>
      </c>
      <c r="P31" s="272"/>
      <c r="Q31" s="273"/>
      <c r="R31" s="310">
        <v>0.75</v>
      </c>
      <c r="S31" s="272"/>
      <c r="T31" s="273"/>
    </row>
    <row r="32" spans="1:20" x14ac:dyDescent="0.3">
      <c r="A32" s="287"/>
      <c r="B32" s="291" t="s">
        <v>169</v>
      </c>
      <c r="C32" s="292"/>
      <c r="D32" s="292"/>
      <c r="E32" s="292"/>
      <c r="F32" s="292"/>
      <c r="G32" s="292"/>
      <c r="H32" s="292"/>
      <c r="I32" s="292"/>
      <c r="J32" s="292"/>
      <c r="K32" s="292"/>
      <c r="L32" s="292"/>
      <c r="M32" s="293"/>
      <c r="N32" s="287"/>
      <c r="O32" s="277"/>
      <c r="P32" s="278"/>
      <c r="Q32" s="279"/>
      <c r="R32" s="277"/>
      <c r="S32" s="278"/>
      <c r="T32" s="279"/>
    </row>
    <row r="33" spans="1:20" x14ac:dyDescent="0.3">
      <c r="A33" s="32"/>
      <c r="B33" s="303" t="s">
        <v>210</v>
      </c>
      <c r="C33" s="304"/>
      <c r="D33" s="304"/>
      <c r="E33" s="304"/>
      <c r="F33" s="304"/>
      <c r="G33" s="304"/>
      <c r="H33" s="304"/>
      <c r="I33" s="304"/>
      <c r="J33" s="304"/>
      <c r="K33" s="304"/>
      <c r="L33" s="304"/>
      <c r="M33" s="305"/>
      <c r="N33" s="28" t="s">
        <v>156</v>
      </c>
      <c r="O33" s="283">
        <f>O29*O31</f>
        <v>0</v>
      </c>
      <c r="P33" s="357"/>
      <c r="Q33" s="299"/>
      <c r="R33" s="283">
        <f>R29*R31</f>
        <v>0</v>
      </c>
      <c r="S33" s="357"/>
      <c r="T33" s="299"/>
    </row>
    <row r="34" spans="1:20" x14ac:dyDescent="0.3">
      <c r="A34" s="29" t="s">
        <v>172</v>
      </c>
      <c r="B34" s="288" t="s">
        <v>204</v>
      </c>
      <c r="C34" s="289"/>
      <c r="D34" s="289"/>
      <c r="E34" s="289"/>
      <c r="F34" s="289"/>
      <c r="G34" s="289"/>
      <c r="H34" s="289"/>
      <c r="I34" s="289"/>
      <c r="J34" s="289"/>
      <c r="K34" s="289"/>
      <c r="L34" s="289"/>
      <c r="M34" s="290"/>
      <c r="N34" s="29" t="s">
        <v>153</v>
      </c>
      <c r="O34" s="283"/>
      <c r="P34" s="357"/>
      <c r="Q34" s="299"/>
      <c r="R34" s="283"/>
      <c r="S34" s="357"/>
      <c r="T34" s="299"/>
    </row>
    <row r="35" spans="1:20" x14ac:dyDescent="0.3">
      <c r="A35" s="297" t="s">
        <v>211</v>
      </c>
      <c r="B35" s="298"/>
      <c r="C35" s="298"/>
      <c r="D35" s="298"/>
      <c r="E35" s="298"/>
      <c r="F35" s="298"/>
      <c r="G35" s="298"/>
      <c r="H35" s="298"/>
      <c r="I35" s="298"/>
      <c r="J35" s="298"/>
      <c r="K35" s="298"/>
      <c r="L35" s="298"/>
      <c r="M35" s="209"/>
      <c r="N35" s="30" t="s">
        <v>137</v>
      </c>
      <c r="O35" s="283">
        <f>O33-O34</f>
        <v>0</v>
      </c>
      <c r="P35" s="357"/>
      <c r="Q35" s="299"/>
      <c r="R35" s="283">
        <f>R33-R34</f>
        <v>0</v>
      </c>
      <c r="S35" s="357"/>
      <c r="T35" s="299"/>
    </row>
    <row r="36" spans="1:20" x14ac:dyDescent="0.3">
      <c r="A36" s="300" t="s">
        <v>176</v>
      </c>
      <c r="B36" s="301"/>
      <c r="C36" s="301"/>
      <c r="D36" s="301"/>
      <c r="E36" s="301"/>
      <c r="F36" s="301"/>
      <c r="G36" s="301"/>
      <c r="H36" s="301"/>
      <c r="I36" s="301"/>
      <c r="J36" s="301"/>
      <c r="K36" s="301"/>
      <c r="L36" s="301"/>
      <c r="M36" s="301"/>
      <c r="N36" s="301"/>
      <c r="O36" s="301"/>
      <c r="P36" s="301"/>
      <c r="Q36" s="301"/>
      <c r="R36" s="301"/>
      <c r="S36" s="301"/>
      <c r="T36" s="302"/>
    </row>
    <row r="37" spans="1:20" x14ac:dyDescent="0.3">
      <c r="A37" s="37" t="s">
        <v>212</v>
      </c>
      <c r="B37" s="22"/>
      <c r="C37" s="22"/>
      <c r="D37" s="22"/>
      <c r="E37" s="22"/>
      <c r="F37" s="22"/>
      <c r="G37" s="22"/>
      <c r="H37" s="22"/>
      <c r="I37" s="22"/>
      <c r="J37" s="22"/>
      <c r="K37" s="22"/>
      <c r="L37" s="22"/>
      <c r="M37" s="22"/>
      <c r="N37" s="23"/>
      <c r="O37" s="306" t="e">
        <f>IF(OR(($O$26+$R$26)&gt;0,($O$35+$R$35)&gt;0),($O$26+$R$26+$O$35+$R$35)/2,"Negative Rental Income")</f>
        <v>#DIV/0!</v>
      </c>
      <c r="P37" s="364"/>
      <c r="Q37" s="364"/>
      <c r="R37" s="364"/>
      <c r="S37" s="364"/>
      <c r="T37" s="307"/>
    </row>
    <row r="38" spans="1:20" ht="21" customHeight="1" x14ac:dyDescent="0.3">
      <c r="A38" s="52" t="s">
        <v>213</v>
      </c>
      <c r="B38" s="6"/>
      <c r="C38" s="6"/>
      <c r="D38" s="6"/>
      <c r="E38" s="6"/>
      <c r="F38" s="6"/>
      <c r="G38" s="6"/>
      <c r="H38" s="6"/>
      <c r="I38" s="6"/>
      <c r="J38" s="6"/>
      <c r="K38" s="6"/>
      <c r="L38" s="6"/>
      <c r="M38" s="6"/>
      <c r="N38" s="24"/>
      <c r="O38" s="308"/>
      <c r="P38" s="365"/>
      <c r="Q38" s="365"/>
      <c r="R38" s="365"/>
      <c r="S38" s="365"/>
      <c r="T38" s="309"/>
    </row>
    <row r="39" spans="1:20" x14ac:dyDescent="0.3">
      <c r="A39" s="271" t="s">
        <v>214</v>
      </c>
      <c r="B39" s="272"/>
      <c r="C39" s="272"/>
      <c r="D39" s="272"/>
      <c r="E39" s="272"/>
      <c r="F39" s="272"/>
      <c r="G39" s="272"/>
      <c r="H39" s="272"/>
      <c r="I39" s="272"/>
      <c r="J39" s="272"/>
      <c r="K39" s="272"/>
      <c r="L39" s="272"/>
      <c r="M39" s="272"/>
      <c r="N39" s="273"/>
      <c r="O39" s="306" t="e">
        <f>IF(OR(($O$26+$R$26)&lt;0,($O$35+$R$35)&lt;0),$O$26+$R$26+$O$35+$R$35,"Positive Rental Income")</f>
        <v>#DIV/0!</v>
      </c>
      <c r="P39" s="364"/>
      <c r="Q39" s="364"/>
      <c r="R39" s="364"/>
      <c r="S39" s="364"/>
      <c r="T39" s="307"/>
    </row>
    <row r="40" spans="1:20" x14ac:dyDescent="0.3">
      <c r="A40" s="277"/>
      <c r="B40" s="278"/>
      <c r="C40" s="278"/>
      <c r="D40" s="278"/>
      <c r="E40" s="278"/>
      <c r="F40" s="278"/>
      <c r="G40" s="278"/>
      <c r="H40" s="278"/>
      <c r="I40" s="278"/>
      <c r="J40" s="278"/>
      <c r="K40" s="278"/>
      <c r="L40" s="278"/>
      <c r="M40" s="278"/>
      <c r="N40" s="279"/>
      <c r="O40" s="308"/>
      <c r="P40" s="365"/>
      <c r="Q40" s="365"/>
      <c r="R40" s="365"/>
      <c r="S40" s="365"/>
      <c r="T40" s="309"/>
    </row>
    <row r="41" spans="1:20" x14ac:dyDescent="0.3">
      <c r="A41" s="250" t="s">
        <v>182</v>
      </c>
      <c r="B41" s="251"/>
      <c r="C41" s="252"/>
      <c r="D41" s="250" t="s">
        <v>185</v>
      </c>
      <c r="E41" s="251"/>
      <c r="F41" s="251"/>
      <c r="G41" s="251"/>
      <c r="H41" s="251"/>
      <c r="I41" s="251"/>
      <c r="J41" s="251"/>
      <c r="K41" s="251"/>
      <c r="L41" s="252"/>
      <c r="M41" s="250" t="s">
        <v>188</v>
      </c>
      <c r="N41" s="251"/>
      <c r="O41" s="251"/>
      <c r="P41" s="251"/>
      <c r="Q41" s="251"/>
      <c r="R41" s="251"/>
      <c r="S41" s="251"/>
      <c r="T41" s="252"/>
    </row>
    <row r="42" spans="1:20" x14ac:dyDescent="0.3">
      <c r="A42" s="271" t="s">
        <v>183</v>
      </c>
      <c r="B42" s="272"/>
      <c r="C42" s="273"/>
      <c r="D42" s="371" t="s">
        <v>215</v>
      </c>
      <c r="E42" s="372"/>
      <c r="F42" s="372"/>
      <c r="G42" s="372"/>
      <c r="H42" s="372"/>
      <c r="I42" s="372"/>
      <c r="J42" s="372"/>
      <c r="K42" s="372"/>
      <c r="L42" s="373"/>
      <c r="M42" s="371" t="s">
        <v>218</v>
      </c>
      <c r="N42" s="372"/>
      <c r="O42" s="372"/>
      <c r="P42" s="372"/>
      <c r="Q42" s="372"/>
      <c r="R42" s="372"/>
      <c r="S42" s="372"/>
      <c r="T42" s="373"/>
    </row>
    <row r="43" spans="1:20" x14ac:dyDescent="0.3">
      <c r="A43" s="274"/>
      <c r="B43" s="275"/>
      <c r="C43" s="276"/>
      <c r="D43" s="374"/>
      <c r="E43" s="375"/>
      <c r="F43" s="375"/>
      <c r="G43" s="375"/>
      <c r="H43" s="375"/>
      <c r="I43" s="375"/>
      <c r="J43" s="375"/>
      <c r="K43" s="375"/>
      <c r="L43" s="376"/>
      <c r="M43" s="374"/>
      <c r="N43" s="375"/>
      <c r="O43" s="375"/>
      <c r="P43" s="375"/>
      <c r="Q43" s="375"/>
      <c r="R43" s="375"/>
      <c r="S43" s="375"/>
      <c r="T43" s="376"/>
    </row>
    <row r="44" spans="1:20" x14ac:dyDescent="0.3">
      <c r="A44" s="277"/>
      <c r="B44" s="278"/>
      <c r="C44" s="279"/>
      <c r="D44" s="377"/>
      <c r="E44" s="378"/>
      <c r="F44" s="378"/>
      <c r="G44" s="378"/>
      <c r="H44" s="378"/>
      <c r="I44" s="378"/>
      <c r="J44" s="378"/>
      <c r="K44" s="378"/>
      <c r="L44" s="379"/>
      <c r="M44" s="377"/>
      <c r="N44" s="378"/>
      <c r="O44" s="378"/>
      <c r="P44" s="378"/>
      <c r="Q44" s="378"/>
      <c r="R44" s="378"/>
      <c r="S44" s="378"/>
      <c r="T44" s="379"/>
    </row>
    <row r="45" spans="1:20" x14ac:dyDescent="0.3">
      <c r="A45" s="271" t="s">
        <v>184</v>
      </c>
      <c r="B45" s="272"/>
      <c r="C45" s="273"/>
      <c r="D45" s="371" t="s">
        <v>216</v>
      </c>
      <c r="E45" s="372"/>
      <c r="F45" s="372"/>
      <c r="G45" s="372"/>
      <c r="H45" s="372"/>
      <c r="I45" s="372"/>
      <c r="J45" s="372"/>
      <c r="K45" s="372"/>
      <c r="L45" s="373"/>
      <c r="M45" s="271" t="s">
        <v>217</v>
      </c>
      <c r="N45" s="272"/>
      <c r="O45" s="272"/>
      <c r="P45" s="272"/>
      <c r="Q45" s="272"/>
      <c r="R45" s="272"/>
      <c r="S45" s="272"/>
      <c r="T45" s="273"/>
    </row>
    <row r="46" spans="1:20" x14ac:dyDescent="0.3">
      <c r="A46" s="274"/>
      <c r="B46" s="275"/>
      <c r="C46" s="276"/>
      <c r="D46" s="374"/>
      <c r="E46" s="375"/>
      <c r="F46" s="375"/>
      <c r="G46" s="375"/>
      <c r="H46" s="375"/>
      <c r="I46" s="375"/>
      <c r="J46" s="375"/>
      <c r="K46" s="375"/>
      <c r="L46" s="376"/>
      <c r="M46" s="274"/>
      <c r="N46" s="275"/>
      <c r="O46" s="275"/>
      <c r="P46" s="275"/>
      <c r="Q46" s="275"/>
      <c r="R46" s="275"/>
      <c r="S46" s="275"/>
      <c r="T46" s="276"/>
    </row>
    <row r="47" spans="1:20" x14ac:dyDescent="0.3">
      <c r="A47" s="277"/>
      <c r="B47" s="278"/>
      <c r="C47" s="279"/>
      <c r="D47" s="377"/>
      <c r="E47" s="378"/>
      <c r="F47" s="378"/>
      <c r="G47" s="378"/>
      <c r="H47" s="378"/>
      <c r="I47" s="378"/>
      <c r="J47" s="378"/>
      <c r="K47" s="378"/>
      <c r="L47" s="379"/>
      <c r="M47" s="277"/>
      <c r="N47" s="278"/>
      <c r="O47" s="278"/>
      <c r="P47" s="278"/>
      <c r="Q47" s="278"/>
      <c r="R47" s="278"/>
      <c r="S47" s="278"/>
      <c r="T47" s="279"/>
    </row>
  </sheetData>
  <mergeCells count="95">
    <mergeCell ref="O7:Q7"/>
    <mergeCell ref="O8:Q8"/>
    <mergeCell ref="R7:T7"/>
    <mergeCell ref="R8:T8"/>
    <mergeCell ref="A45:C47"/>
    <mergeCell ref="D45:L47"/>
    <mergeCell ref="M45:T47"/>
    <mergeCell ref="N7:N8"/>
    <mergeCell ref="O37:T38"/>
    <mergeCell ref="O39:T40"/>
    <mergeCell ref="A41:C41"/>
    <mergeCell ref="D41:L41"/>
    <mergeCell ref="M41:T41"/>
    <mergeCell ref="A42:C44"/>
    <mergeCell ref="D42:L44"/>
    <mergeCell ref="M42:T44"/>
    <mergeCell ref="O35:Q35"/>
    <mergeCell ref="R35:T35"/>
    <mergeCell ref="A36:T36"/>
    <mergeCell ref="A39:N40"/>
    <mergeCell ref="R29:T30"/>
    <mergeCell ref="O31:Q32"/>
    <mergeCell ref="R31:T32"/>
    <mergeCell ref="O33:Q33"/>
    <mergeCell ref="R33:T33"/>
    <mergeCell ref="O34:Q34"/>
    <mergeCell ref="R34:T34"/>
    <mergeCell ref="B33:M33"/>
    <mergeCell ref="B34:M34"/>
    <mergeCell ref="A35:M35"/>
    <mergeCell ref="A27:T27"/>
    <mergeCell ref="A28:T28"/>
    <mergeCell ref="B29:M29"/>
    <mergeCell ref="A31:A32"/>
    <mergeCell ref="B31:M31"/>
    <mergeCell ref="N31:N32"/>
    <mergeCell ref="B32:M32"/>
    <mergeCell ref="A29:A30"/>
    <mergeCell ref="N29:N30"/>
    <mergeCell ref="O29:Q30"/>
    <mergeCell ref="R26:T26"/>
    <mergeCell ref="O17:Q18"/>
    <mergeCell ref="R17:T18"/>
    <mergeCell ref="O20:Q21"/>
    <mergeCell ref="R20:T21"/>
    <mergeCell ref="O23:Q23"/>
    <mergeCell ref="R23:T23"/>
    <mergeCell ref="O24:Q24"/>
    <mergeCell ref="R24:T24"/>
    <mergeCell ref="O25:Q25"/>
    <mergeCell ref="R25:T25"/>
    <mergeCell ref="O22:Q22"/>
    <mergeCell ref="R22:T22"/>
    <mergeCell ref="O19:Q19"/>
    <mergeCell ref="R19:T19"/>
    <mergeCell ref="B22:M22"/>
    <mergeCell ref="B24:M24"/>
    <mergeCell ref="B15:M15"/>
    <mergeCell ref="B16:M16"/>
    <mergeCell ref="O26:Q26"/>
    <mergeCell ref="A26:M26"/>
    <mergeCell ref="O15:Q15"/>
    <mergeCell ref="N17:N18"/>
    <mergeCell ref="B18:M18"/>
    <mergeCell ref="A20:A21"/>
    <mergeCell ref="B20:M20"/>
    <mergeCell ref="N20:N21"/>
    <mergeCell ref="B21:M21"/>
    <mergeCell ref="A17:A18"/>
    <mergeCell ref="B17:M17"/>
    <mergeCell ref="B19:M19"/>
    <mergeCell ref="R9:T9"/>
    <mergeCell ref="A11:T11"/>
    <mergeCell ref="B12:M12"/>
    <mergeCell ref="O9:Q9"/>
    <mergeCell ref="O12:Q12"/>
    <mergeCell ref="R12:T12"/>
    <mergeCell ref="R15:T15"/>
    <mergeCell ref="O16:Q16"/>
    <mergeCell ref="R16:T16"/>
    <mergeCell ref="B13:M13"/>
    <mergeCell ref="B14:M14"/>
    <mergeCell ref="O14:Q14"/>
    <mergeCell ref="R14:T14"/>
    <mergeCell ref="O13:Q13"/>
    <mergeCell ref="R13:T13"/>
    <mergeCell ref="F4:M4"/>
    <mergeCell ref="F5:M6"/>
    <mergeCell ref="N4:P4"/>
    <mergeCell ref="Q4:T4"/>
    <mergeCell ref="N5:N6"/>
    <mergeCell ref="O5:Q5"/>
    <mergeCell ref="O6:Q6"/>
    <mergeCell ref="R5:T5"/>
    <mergeCell ref="R6:T6"/>
  </mergeCells>
  <pageMargins left="0.7" right="0.7" top="0.75" bottom="0.75" header="0.3" footer="0.3"/>
  <pageSetup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Personal Bank Statements  </vt:lpstr>
      <vt:lpstr> Business Bank Statements</vt:lpstr>
      <vt:lpstr>Cash Flow Analysis</vt:lpstr>
      <vt:lpstr>Rental Income - Principal</vt:lpstr>
      <vt:lpstr>Rental Income - Investment</vt:lpstr>
      <vt:lpstr>'Cash Flow Analysis'!Print_Area</vt:lpstr>
      <vt:lpstr>'Rental Income - Investment'!Print_Area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User</dc:creator>
  <cp:lastModifiedBy>Angela Ochs</cp:lastModifiedBy>
  <cp:lastPrinted>2017-04-27T21:41:16Z</cp:lastPrinted>
  <dcterms:created xsi:type="dcterms:W3CDTF">2014-12-23T15:18:28Z</dcterms:created>
  <dcterms:modified xsi:type="dcterms:W3CDTF">2021-05-19T14:05:18Z</dcterms:modified>
</cp:coreProperties>
</file>